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085" windowHeight="6540" tabRatio="850" activeTab="0"/>
  </bookViews>
  <sheets>
    <sheet name="Priloga1" sheetId="1" r:id="rId1"/>
    <sheet name="Priloga2,3" sheetId="2" r:id="rId2"/>
    <sheet name="Priloga4" sheetId="3" r:id="rId3"/>
    <sheet name="Priloga 5" sheetId="4" r:id="rId4"/>
    <sheet name="Priloga 6" sheetId="5" r:id="rId5"/>
    <sheet name="Priloga 7" sheetId="6" r:id="rId6"/>
    <sheet name="Priloga8,9,10" sheetId="7" r:id="rId7"/>
    <sheet name="Priloga 11" sheetId="8" r:id="rId8"/>
    <sheet name="Priloga 12" sheetId="9" r:id="rId9"/>
    <sheet name="Priloga 13" sheetId="10" r:id="rId10"/>
    <sheet name="Priloga 14" sheetId="11" r:id="rId11"/>
    <sheet name="Priloga 15,16" sheetId="12" r:id="rId12"/>
    <sheet name="Priloga 17" sheetId="13" r:id="rId13"/>
    <sheet name="Priloga18,19" sheetId="14" r:id="rId14"/>
    <sheet name="Priloga 20,21" sheetId="15" r:id="rId15"/>
    <sheet name="Priloga 22" sheetId="16" r:id="rId16"/>
  </sheets>
  <definedNames>
    <definedName name="_xlnm.Print_Area" localSheetId="7">'Priloga 11'!$A$1:$F$35</definedName>
    <definedName name="_xlnm.Print_Area" localSheetId="8">'Priloga 12'!$A$1:$E$23</definedName>
    <definedName name="_xlnm.Print_Area" localSheetId="9">'Priloga 13'!$A$1:$E$43</definedName>
    <definedName name="_xlnm.Print_Area" localSheetId="10">'Priloga 14'!$A$1:$F$47</definedName>
    <definedName name="_xlnm.Print_Area" localSheetId="11">'Priloga 15,16'!$A$1:$E$41</definedName>
    <definedName name="_xlnm.Print_Area" localSheetId="12">'Priloga 17'!$A$1:$E$33</definedName>
    <definedName name="_xlnm.Print_Area" localSheetId="14">'Priloga 20,21'!$A$1:$C$38</definedName>
    <definedName name="_xlnm.Print_Area" localSheetId="3">'Priloga 5'!$A$1:$E$51</definedName>
    <definedName name="_xlnm.Print_Area" localSheetId="4">'Priloga 6'!$A$1:$E$42</definedName>
    <definedName name="_xlnm.Print_Area" localSheetId="5">'Priloga 7'!$A$1:$E$47</definedName>
    <definedName name="_xlnm.Print_Area" localSheetId="0">'Priloga1'!$A$1:$E$34</definedName>
    <definedName name="_xlnm.Print_Area" localSheetId="1">'Priloga2,3'!$A$1:$E$55</definedName>
    <definedName name="_xlnm.Print_Area" localSheetId="2">'Priloga4'!$A$1:$E$48</definedName>
    <definedName name="_xlnm.Print_Area" localSheetId="6">'Priloga8,9,10'!$A$1:$E$37</definedName>
    <definedName name="_xlnm.Print_Titles" localSheetId="0">'Priloga1'!$1:$6</definedName>
  </definedNames>
  <calcPr fullCalcOnLoad="1"/>
</workbook>
</file>

<file path=xl/sharedStrings.xml><?xml version="1.0" encoding="utf-8"?>
<sst xmlns="http://schemas.openxmlformats.org/spreadsheetml/2006/main" count="687" uniqueCount="428">
  <si>
    <t xml:space="preserve"> </t>
  </si>
  <si>
    <t>KS BANJŠICE</t>
  </si>
  <si>
    <t>KS BUKOVICA</t>
  </si>
  <si>
    <t>KS BRANIK</t>
  </si>
  <si>
    <t xml:space="preserve">KS GRADIŠČE  </t>
  </si>
  <si>
    <t>KS GRGAR</t>
  </si>
  <si>
    <t>KS KROMBERK</t>
  </si>
  <si>
    <t>KS LOKOVEC</t>
  </si>
  <si>
    <t>KS RENČE</t>
  </si>
  <si>
    <t>KS ŠEMPAS</t>
  </si>
  <si>
    <t>KS TRNOVO</t>
  </si>
  <si>
    <t>KS VOGRSKO</t>
  </si>
  <si>
    <t>KS ROŽNA DOLINA</t>
  </si>
  <si>
    <t>KS SOLKAN</t>
  </si>
  <si>
    <t>KS ČEPOVAN</t>
  </si>
  <si>
    <t>KS DORNBERK</t>
  </si>
  <si>
    <t>KS LOKVE</t>
  </si>
  <si>
    <t>KS OZELJAN</t>
  </si>
  <si>
    <t>KS PRVAČINA</t>
  </si>
  <si>
    <t>KS RAVNICA</t>
  </si>
  <si>
    <t>KS NOVA GORICA</t>
  </si>
  <si>
    <t>- pogodbeni trenerji</t>
  </si>
  <si>
    <t>ŽIVA KULTURA</t>
  </si>
  <si>
    <t>KS GRGARSKE RAVNE - BATE</t>
  </si>
  <si>
    <t>ZIMSKA SLUŽBA</t>
  </si>
  <si>
    <t>KS OSEK-VITOVLJE</t>
  </si>
  <si>
    <t>KS OSEK - VITOVLJE</t>
  </si>
  <si>
    <t>PLAN</t>
  </si>
  <si>
    <t>1.</t>
  </si>
  <si>
    <r>
      <t xml:space="preserve">                                           proračunska postavka </t>
    </r>
    <r>
      <rPr>
        <b/>
        <sz val="10"/>
        <rFont val="Arial CE"/>
        <family val="2"/>
      </rPr>
      <t>03,17</t>
    </r>
  </si>
  <si>
    <t>Grad.in rek.</t>
  </si>
  <si>
    <t>k. ob.v KS</t>
  </si>
  <si>
    <t>PRILOGA 14</t>
  </si>
  <si>
    <r>
      <t>proračunska postavka</t>
    </r>
    <r>
      <rPr>
        <b/>
        <sz val="10"/>
        <rFont val="Arial CE"/>
        <family val="2"/>
      </rPr>
      <t xml:space="preserve"> 03,18</t>
    </r>
  </si>
  <si>
    <t xml:space="preserve">                          PRILOGA 17</t>
  </si>
  <si>
    <r>
      <t xml:space="preserve">                                             poračunska postavka 6</t>
    </r>
    <r>
      <rPr>
        <b/>
        <sz val="10"/>
        <rFont val="Arial CE"/>
        <family val="2"/>
      </rPr>
      <t>,09</t>
    </r>
  </si>
  <si>
    <t>2.</t>
  </si>
  <si>
    <t>3.</t>
  </si>
  <si>
    <t>4.</t>
  </si>
  <si>
    <t>5.</t>
  </si>
  <si>
    <t>6.</t>
  </si>
  <si>
    <t>OŠ Šempas:</t>
  </si>
  <si>
    <t>7.</t>
  </si>
  <si>
    <t>OŠ Kozara:</t>
  </si>
  <si>
    <t>8.</t>
  </si>
  <si>
    <t xml:space="preserve">                  INVESTICIJSKO VZDRŽEVANJE ŠOL</t>
  </si>
  <si>
    <t>VODOVODI</t>
  </si>
  <si>
    <t>Novogradnje</t>
  </si>
  <si>
    <t>SPOMENIŠKE AKCIJE</t>
  </si>
  <si>
    <t>PRIMORSKO DRAMSKO GLEDALIŠČE</t>
  </si>
  <si>
    <t>GORIŠKI MUZEJ</t>
  </si>
  <si>
    <t>GORIŠKA KNJIŽNICA</t>
  </si>
  <si>
    <t>KULTURNI DOM</t>
  </si>
  <si>
    <t>ZVEZA KULTURNIH DRUŠTEV</t>
  </si>
  <si>
    <t xml:space="preserve">                                      PRILOGA 4</t>
  </si>
  <si>
    <t xml:space="preserve">                                  DOKUMENTACIJA ZA KOMUNALNE NAPRAVE</t>
  </si>
  <si>
    <r>
      <t xml:space="preserve">                                proračunska postavka </t>
    </r>
    <r>
      <rPr>
        <b/>
        <sz val="10"/>
        <rFont val="Arial CE"/>
        <family val="2"/>
      </rPr>
      <t>08,09</t>
    </r>
  </si>
  <si>
    <t xml:space="preserve">                                   PRILOGA  8</t>
  </si>
  <si>
    <r>
      <t xml:space="preserve">                                   proračunska postavka </t>
    </r>
    <r>
      <rPr>
        <b/>
        <sz val="10"/>
        <rFont val="Arial CE"/>
        <family val="2"/>
      </rPr>
      <t>09,04</t>
    </r>
  </si>
  <si>
    <r>
      <t xml:space="preserve">                                   proračunska postavka </t>
    </r>
    <r>
      <rPr>
        <b/>
        <sz val="10"/>
        <rFont val="Arial CE"/>
        <family val="2"/>
      </rPr>
      <t>09,08</t>
    </r>
  </si>
  <si>
    <t xml:space="preserve">                                   PRILOGA 9</t>
  </si>
  <si>
    <t xml:space="preserve">                                        PRILOGA 12</t>
  </si>
  <si>
    <t xml:space="preserve">                                        PRILOGA  13</t>
  </si>
  <si>
    <r>
      <t xml:space="preserve">                                        proračunska postavka </t>
    </r>
    <r>
      <rPr>
        <b/>
        <sz val="10"/>
        <rFont val="Arial CE"/>
        <family val="2"/>
      </rPr>
      <t>03,14</t>
    </r>
  </si>
  <si>
    <r>
      <t xml:space="preserve">                                                       poračunska postavka </t>
    </r>
    <r>
      <rPr>
        <b/>
        <sz val="10"/>
        <rFont val="Arial CE"/>
        <family val="2"/>
      </rPr>
      <t>03,10</t>
    </r>
  </si>
  <si>
    <t>KS GRGARSKE R. - BATE</t>
  </si>
  <si>
    <t>PRILOGA 5</t>
  </si>
  <si>
    <r>
      <t xml:space="preserve">proračunska postavka </t>
    </r>
    <r>
      <rPr>
        <b/>
        <sz val="10"/>
        <rFont val="Arial CE"/>
        <family val="2"/>
      </rPr>
      <t>03,20</t>
    </r>
  </si>
  <si>
    <t xml:space="preserve">SANACIJA IN IZGRADNJA KOMUNALNIH OBJEKTOV </t>
  </si>
  <si>
    <t>PRILOGA 6</t>
  </si>
  <si>
    <r>
      <t>proračunska postavka</t>
    </r>
    <r>
      <rPr>
        <b/>
        <sz val="10"/>
        <rFont val="Arial CE"/>
        <family val="2"/>
      </rPr>
      <t xml:space="preserve"> 03,21</t>
    </r>
  </si>
  <si>
    <t>SANACIJA KOMUNALNIH OBJEKTOV - VODOVODI</t>
  </si>
  <si>
    <t>A.</t>
  </si>
  <si>
    <t>B.</t>
  </si>
  <si>
    <t>Projektna dokumentacija in urejanje stavbnih zemljišč</t>
  </si>
  <si>
    <t>PRILOGA 11</t>
  </si>
  <si>
    <r>
      <t xml:space="preserve">                                     proračunska postavka </t>
    </r>
    <r>
      <rPr>
        <b/>
        <sz val="10"/>
        <rFont val="Arial CE"/>
        <family val="2"/>
      </rPr>
      <t>13,23</t>
    </r>
  </si>
  <si>
    <t xml:space="preserve">             SREDSTVA ZA DELOVANJE KRAJEVNIH SKUPNOSTI</t>
  </si>
  <si>
    <t>Projektna dokumentacija in študije</t>
  </si>
  <si>
    <t xml:space="preserve">SKUPAJ  </t>
  </si>
  <si>
    <t xml:space="preserve">SKUPAJ A  </t>
  </si>
  <si>
    <t xml:space="preserve">SKUPAJ B  </t>
  </si>
  <si>
    <t xml:space="preserve">SKUPAJ A + B  </t>
  </si>
  <si>
    <t xml:space="preserve">SKUPAJ </t>
  </si>
  <si>
    <t xml:space="preserve">VSE SKUPAJ  </t>
  </si>
  <si>
    <t>KS ROŽNA DOLINA (redno vzdrževanje)</t>
  </si>
  <si>
    <t>Redno vzdrževanje JR</t>
  </si>
  <si>
    <t>Opomba:</t>
  </si>
  <si>
    <t>JR - javna razsvetljava</t>
  </si>
  <si>
    <t xml:space="preserve">               PRILOGA 1</t>
  </si>
  <si>
    <r>
      <t xml:space="preserve">               proračunska postavka  </t>
    </r>
    <r>
      <rPr>
        <b/>
        <sz val="10"/>
        <rFont val="Arial CE"/>
        <family val="2"/>
      </rPr>
      <t>03,12</t>
    </r>
  </si>
  <si>
    <t>ki jo pobira javno podjetje VODOVODI IN KANALIZACIJE</t>
  </si>
  <si>
    <t xml:space="preserve">                                     PRILOGA 2</t>
  </si>
  <si>
    <r>
      <t xml:space="preserve">                                  proračunska postavka </t>
    </r>
    <r>
      <rPr>
        <b/>
        <sz val="10"/>
        <rFont val="Arial CE"/>
        <family val="2"/>
      </rPr>
      <t>03,13</t>
    </r>
  </si>
  <si>
    <t xml:space="preserve">                                 UREJANJE MESTA</t>
  </si>
  <si>
    <t xml:space="preserve">                                        PRILOGA 3</t>
  </si>
  <si>
    <r>
      <t xml:space="preserve">                                       proračunska postavka </t>
    </r>
    <r>
      <rPr>
        <b/>
        <sz val="10"/>
        <rFont val="Arial CE"/>
        <family val="2"/>
      </rPr>
      <t>03,16</t>
    </r>
  </si>
  <si>
    <t xml:space="preserve">                              DOKUMENTACIJA ZA CESTNO INFRASTRUKTURO</t>
  </si>
  <si>
    <t xml:space="preserve">                             AKCIJE V KULTURI</t>
  </si>
  <si>
    <t xml:space="preserve">     TEKOČE VZDRŽEVANJE ŠPORTNIH POVRŠIN</t>
  </si>
  <si>
    <t xml:space="preserve">         SOFINANCIRANJE DEL NA KRAJEVNIH IN OSTALIH JAVNIH POTEH</t>
  </si>
  <si>
    <t xml:space="preserve">                    UREJANJE STAVBNIH ZEMLJIŠČ</t>
  </si>
  <si>
    <t xml:space="preserve">                                                     PRILOGA 15</t>
  </si>
  <si>
    <t xml:space="preserve">                                                               PRILOGA 16</t>
  </si>
  <si>
    <r>
      <t xml:space="preserve">                                                   poračunska postavka </t>
    </r>
    <r>
      <rPr>
        <b/>
        <sz val="10"/>
        <rFont val="Arial CE"/>
        <family val="2"/>
      </rPr>
      <t>03,11</t>
    </r>
  </si>
  <si>
    <t xml:space="preserve">                               ŠIRITEV MREŽE JAVNE RAZSVETLJAVE</t>
  </si>
  <si>
    <t>Frančiškanski samostan Kostanjevica</t>
  </si>
  <si>
    <t>Založništvo in izdajateljska dejavnost</t>
  </si>
  <si>
    <t xml:space="preserve">SKUPAJ   </t>
  </si>
  <si>
    <r>
      <t xml:space="preserve">                                        proračunska postavka </t>
    </r>
    <r>
      <rPr>
        <b/>
        <sz val="10"/>
        <rFont val="Arial CE"/>
        <family val="2"/>
      </rPr>
      <t>13,24</t>
    </r>
  </si>
  <si>
    <t>9.</t>
  </si>
  <si>
    <t>10.</t>
  </si>
  <si>
    <t xml:space="preserve">IZ NASLOVA TAKSE ZA OBREMENJEVANJE OKOLJA, </t>
  </si>
  <si>
    <t>zaradi odlaganja odpadkov, ki jo pobira KOMUNALA d.d.</t>
  </si>
  <si>
    <t>IZ NASLOVA TAKSE ZA OBREMENJEVANJE VODE,</t>
  </si>
  <si>
    <t xml:space="preserve">                                                            PRILOGA 7</t>
  </si>
  <si>
    <t xml:space="preserve">                 VZDRŽEVANJE KULTURNIH DOMOV V KRAJEVNIH SKUPNOSTIH</t>
  </si>
  <si>
    <t>INVESTICIJE V POSODABLJANJE CESTNEGA OMREŽJA IN PROMETNA UREDITEV</t>
  </si>
  <si>
    <t>Obvoznica Solkan (gradnja)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</si>
  <si>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</si>
  <si>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</si>
  <si>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</si>
  <si>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</si>
  <si>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</si>
  <si>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</si>
  <si>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</si>
  <si>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</si>
  <si>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</si>
  <si>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</si>
  <si>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</si>
  <si>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</si>
  <si>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</si>
  <si>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</si>
  <si>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Asfaltna prevleka ceste skozi Britof do pokopališča na Vogrskem</t>
  </si>
  <si>
    <t>Ureditev pločnikov z odvodnjavanjem v Grgarju ob regionalni cesti</t>
  </si>
  <si>
    <t>Grgar - Čepovan</t>
  </si>
  <si>
    <t>Ureditev parka Rafut</t>
  </si>
  <si>
    <t>Pločnik Volčja Draga - idejni projekt</t>
  </si>
  <si>
    <t>zasnove novih cestnih povezav</t>
  </si>
  <si>
    <t>Dopolnitev dokumentacije za pridobitev uporabnih dovoljenj že zgrajenih</t>
  </si>
  <si>
    <t>cestnih priključkov in parkirišč</t>
  </si>
  <si>
    <t>Ureditev pasu za leve zavijalce v Šmihelu (sofinanciranje)</t>
  </si>
  <si>
    <t>Dokumentacija za ureditev manjših vodovodnih zajetij in vodovodov v upravljanju KS</t>
  </si>
  <si>
    <t>Dokumentacija za javno razsvetljavo</t>
  </si>
  <si>
    <t>Šempas, Renče, Ravnica, Volčja Draga, Gradišče, Oševljek, Vrh, Branik,</t>
  </si>
  <si>
    <t xml:space="preserve">Dokumentacija za poslovilno dvorano in poslovilne objekte na pokopališču </t>
  </si>
  <si>
    <t>Stara Gora</t>
  </si>
  <si>
    <t>soglasja, idejne zasnove in idejni projekti</t>
  </si>
  <si>
    <t>Čistilna naprava Bolnišnica Stara Gora</t>
  </si>
  <si>
    <t>Ureditev meteorne odvodnje v Spodnjem Lemovem (Volčja Draga)</t>
  </si>
  <si>
    <t>Vodovod Bate - črpališče</t>
  </si>
  <si>
    <t>Območje Mlac Ozeljan</t>
  </si>
  <si>
    <t>Ostala območja</t>
  </si>
  <si>
    <t>Komunalna oprema novega naselja Boršt - Vogrsko</t>
  </si>
  <si>
    <t>Ostale dopolnilne dokumentacije</t>
  </si>
  <si>
    <t>odstranitev arhitektonskih ovir</t>
  </si>
  <si>
    <t>Prometna ureditev, signalizacija, ukrepi za umirjanje prometa in</t>
  </si>
  <si>
    <t>Hortikulturna ureditev mesta</t>
  </si>
  <si>
    <t>obnova javnih površin ob stanovanjskih blokih, označevanje kolesarskih stez,</t>
  </si>
  <si>
    <t xml:space="preserve">Mirujoči promet (obnova in razširitev javnih parkirnih mest, obnova pločnikov, </t>
  </si>
  <si>
    <t>Študija čiščenja odpadnih voda na Banjški planoti</t>
  </si>
  <si>
    <t>KS GRADIŠČE; adaptacija objekta in ureditev spominskega</t>
  </si>
  <si>
    <t>parka S. Gregorčič in J. Tominc</t>
  </si>
  <si>
    <t>KS GRGAR; ureditev ogrevanja in garderob v kulturnem domu</t>
  </si>
  <si>
    <t>KS TRNOVO; ureditev dvorane, oken, fasade v kulturnem domu</t>
  </si>
  <si>
    <t>2. Sofinanciranje programov društev in klubov</t>
  </si>
  <si>
    <t>1. Javni zavod za šport Nova Gorica</t>
  </si>
  <si>
    <t>2. Ostali klubi in društva</t>
  </si>
  <si>
    <t>Kanalizacija Ravnica</t>
  </si>
  <si>
    <t>- Goriški vrtiljak</t>
  </si>
  <si>
    <t>- amaterski mladinski oder</t>
  </si>
  <si>
    <t>- Glasba z vrtov sv. Frančiška</t>
  </si>
  <si>
    <t>- bogatenje programov po krajevnih skupnostih</t>
  </si>
  <si>
    <t xml:space="preserve">- mednarodno sodelovanje:      </t>
  </si>
  <si>
    <t>Raziskovanje</t>
  </si>
  <si>
    <t>Odkup muzealij</t>
  </si>
  <si>
    <t>- Glasbena mladina in oder glasbene mladine</t>
  </si>
  <si>
    <t>- Mednarodno sodelovanje:</t>
  </si>
  <si>
    <t xml:space="preserve">                                      - Med zvoki krajev</t>
  </si>
  <si>
    <t xml:space="preserve">                                      - September tris</t>
  </si>
  <si>
    <t>Projektna dokumentacija za cestno infrastrukturo, soglasja, idejne</t>
  </si>
  <si>
    <t>Bukovica - pločniki</t>
  </si>
  <si>
    <t>Dokumentacija za kanalizacijo in čistilne naprave v naseljih Dornberk, Prvačina, Ozeljan,</t>
  </si>
  <si>
    <t>vplivov na okolje )</t>
  </si>
  <si>
    <t>Projektna dokumentacija za gradnjo komunalnih objektov in naprav,</t>
  </si>
  <si>
    <t>Doprojektiranje črpališča pitne vode na Banjšicah</t>
  </si>
  <si>
    <t>Izdelava projektne dokumentacije  za vodovod Grgar - Bitež -</t>
  </si>
  <si>
    <t>Izdelava projektne dokumentacije za Ozeljan z vodohramom</t>
  </si>
  <si>
    <t>Odvodnik meteornih vod mesta Nova Gorica - projektna dokumentacija</t>
  </si>
  <si>
    <t>Trnovo - Voglarji (vodovod Ravnica)</t>
  </si>
  <si>
    <t xml:space="preserve">                                                      SKUPAJ  A  </t>
  </si>
  <si>
    <t>OŠ Renče:</t>
  </si>
  <si>
    <t xml:space="preserve">                                        PRILOGA 18</t>
  </si>
  <si>
    <t xml:space="preserve">                                        PRILOGA 19</t>
  </si>
  <si>
    <t xml:space="preserve">                                        PRILOGA 20</t>
  </si>
  <si>
    <t xml:space="preserve">                                        proračunska postavka 04,01</t>
  </si>
  <si>
    <t xml:space="preserve">                                        STRATEŠKI PROSTORSKI AKTI</t>
  </si>
  <si>
    <t xml:space="preserve">                                        proračunska postavka 04,02</t>
  </si>
  <si>
    <t xml:space="preserve">                                         IZVEDBENI PROSTORSKI AKTI</t>
  </si>
  <si>
    <t xml:space="preserve">                                        proračunska postavka 04,03</t>
  </si>
  <si>
    <t xml:space="preserve">                                   PROSTORSKI INFORMACIJSKI SISTEM</t>
  </si>
  <si>
    <t>Strokovne podlage za poselitvena območja v občini</t>
  </si>
  <si>
    <t>PUP za območje mesta – redakcija in uskladitev s planom</t>
  </si>
  <si>
    <t>Ureditveni načrt Kulturni center - sprememba</t>
  </si>
  <si>
    <t>Lokacijski načrt Ob železniški postaji</t>
  </si>
  <si>
    <t>Lokacijski načrt Ob sodišču</t>
  </si>
  <si>
    <t>Lokacijski načrt Parkovšče</t>
  </si>
  <si>
    <t>Lokacijski načrt Športni park Solkan</t>
  </si>
  <si>
    <t>Lokacijski načrt Rožna dolina III - sprememba</t>
  </si>
  <si>
    <t>Vzdrževanje PISO</t>
  </si>
  <si>
    <t>Pridobivanje ažurnih digitalnih podatkovnih baz</t>
  </si>
  <si>
    <t xml:space="preserve">                                        PRILOGA 21</t>
  </si>
  <si>
    <t xml:space="preserve">                                        proračunska postavka 04,04</t>
  </si>
  <si>
    <t xml:space="preserve">                                                           OKOLJE</t>
  </si>
  <si>
    <t>Program varstva okolja</t>
  </si>
  <si>
    <t>Lokacijski načrt Industrijska cona Bukovica-Volčja Draga</t>
  </si>
  <si>
    <t>Projekt za pločnik in odvodnjavanje v Grgarju</t>
  </si>
  <si>
    <t>Urejanje obrtne cone Solkan</t>
  </si>
  <si>
    <t xml:space="preserve">                             KOMUNALNI OBJEKTI IN RAZSVETLJAVA V KS</t>
  </si>
  <si>
    <t>Obvoznica Renče (načrti PGD in PZI, odkupi zemljišč in izvedba)</t>
  </si>
  <si>
    <t xml:space="preserve">Ureditev dela ulice Tureli v Renčah </t>
  </si>
  <si>
    <t xml:space="preserve">Pločnik Volčja Draga  - I. faza </t>
  </si>
  <si>
    <t>Pločnik Bukovica - I. faza</t>
  </si>
  <si>
    <t>Pločnik ob regionalni cesti skozi Šempas, dokončanje</t>
  </si>
  <si>
    <t>Ureditev prehoda za pešce z osvetlitvijo na širšem mestnem območju</t>
  </si>
  <si>
    <t>Dostopna cesta Zmajna (dokumentacija, zemljišča, sanacija podpornega zidu)</t>
  </si>
  <si>
    <t>Kolesarska steza ob Erjavčevi ulici</t>
  </si>
  <si>
    <t xml:space="preserve">Sanacija ploščadi med občinsko stavbo in Novo KBM </t>
  </si>
  <si>
    <t>Ureditev Borovega gozdička</t>
  </si>
  <si>
    <t xml:space="preserve">Sanacija tržnice v Novi Gorici </t>
  </si>
  <si>
    <t>Trg ob železniški postaji v Novi Gorici</t>
  </si>
  <si>
    <t xml:space="preserve">PLAN </t>
  </si>
  <si>
    <t>Idejni projekt za pločnik Draga - Dornberk, Tabor - Potok</t>
  </si>
  <si>
    <t>Pločnik Šempas - PZI</t>
  </si>
  <si>
    <t>Cesta za Gmajno v Zaloščah</t>
  </si>
  <si>
    <t>Cesta Klemšeti, cesta Budihni</t>
  </si>
  <si>
    <t>Cesta mimo Šterka - pločnik</t>
  </si>
  <si>
    <t>Rekonstrukcija križišča za Merkur v Rožni Dolini</t>
  </si>
  <si>
    <t>Ulica IX. Korpusa - IP (po izgradnji obvoznice)</t>
  </si>
  <si>
    <t>Križišče ulice Bratov Hvalič in Vodopivčeve ulice</t>
  </si>
  <si>
    <t>Križišče državne ceste ob Martexu</t>
  </si>
  <si>
    <t>Rekonstrukcija ulice Milojke Štrukelj od Vojkove do Lavričeve ulice vključno</t>
  </si>
  <si>
    <t>s parkiriščem med ulico Milojke Štrukelj in podaljškom Lavričeve ulice</t>
  </si>
  <si>
    <t>Trnovo, Voglarji, Vogrsko (projektna dokumentacija, geodetski posnetki, presoja</t>
  </si>
  <si>
    <t>Izdelava projektne dokumentacije za  vodovod Branik - Zgoni</t>
  </si>
  <si>
    <t>Izdelava projektne dokumentacije za vodovod Humarji-Podlaka z zaselki</t>
  </si>
  <si>
    <t>Izdelava projektov za vodovod Dragovica - Grgarske Ravne, Zabrdo-Bitež</t>
  </si>
  <si>
    <t>Grgar - Fobca</t>
  </si>
  <si>
    <t>Projektna dokumentacija za vodovod Ravnica - Zagorje - Grgar</t>
  </si>
  <si>
    <t>Izdelava projektne dokumentacije za vodovod Šmihel-Lokvica-Guno-Hrib</t>
  </si>
  <si>
    <t>Izdelava projektne dokumentacije za vodovod in kanalizacijo za Podškabrijel</t>
  </si>
  <si>
    <t xml:space="preserve">Izdelava projektne dokumentcije za vodooskrbo v Čepovanu za čiščenje in  </t>
  </si>
  <si>
    <t>dezinfekcijo vode</t>
  </si>
  <si>
    <t>Izdelava projektne dokumentacije za vodovod v Šmihelu (center - nad pokopališčem)</t>
  </si>
  <si>
    <t>Dopolnitev gradbene dokumentacije za fekalno kanalizacijo do Ajševice v Rožni dolini</t>
  </si>
  <si>
    <t>Izdelava dokumentacije za revitalizacijo Korna</t>
  </si>
  <si>
    <t>Izdelava projektne dokumentacije za fekalno kanalizacijo v ulici Milojke Štrukelj v Solkanu</t>
  </si>
  <si>
    <t>Izdelava projektne dokumentacije za čistilno napravo fekalnih vod na Sveti Gori</t>
  </si>
  <si>
    <t xml:space="preserve">Projektiranje kanalizacije v naselju Gradišče </t>
  </si>
  <si>
    <t xml:space="preserve">Kanalizacija Prvačina III.faza s čistilno napravo </t>
  </si>
  <si>
    <t xml:space="preserve">Izvedba meteorne in fekalne kanalizacije Soška cesta - pokopališče </t>
  </si>
  <si>
    <t>v Solkanu</t>
  </si>
  <si>
    <t>Izvedba fekalne kanalizacije v Grgarju</t>
  </si>
  <si>
    <t>Kanalizacija Ozeljan</t>
  </si>
  <si>
    <t>Kanalizacija Renče</t>
  </si>
  <si>
    <t>Kanalizacija Dornberk, IV. Faza</t>
  </si>
  <si>
    <t>Poglobitev kanalizacije v ulici B. Kalina v Solkanu</t>
  </si>
  <si>
    <t>Kanalizacija Prvačina, III. faza (čistilna naprava)</t>
  </si>
  <si>
    <t>Kanalizacija Grgar</t>
  </si>
  <si>
    <t>Kanalizacija Dornberk, IV. faza</t>
  </si>
  <si>
    <t>Vodovod Lokatonci</t>
  </si>
  <si>
    <t xml:space="preserve">Vodovod Ravnica </t>
  </si>
  <si>
    <t>Vodovod Trnovo - Voglarji</t>
  </si>
  <si>
    <t>Vodovod Kuščarji - Mokrini</t>
  </si>
  <si>
    <t>Vodovod Branik - Zgoni</t>
  </si>
  <si>
    <t>Vodovod Šmihel (od servisa Peugeot do št. 21/a)</t>
  </si>
  <si>
    <t>Prestavitev vodovoda - zbiralnik Pikol</t>
  </si>
  <si>
    <t>Vodooskrba naselja Dornberk</t>
  </si>
  <si>
    <t>Rezervoar in omrežje Ozeljan</t>
  </si>
  <si>
    <t>Rekonstrukcija vodovoda na Preserjih</t>
  </si>
  <si>
    <t>Rekonstrukcija vodovoda Renče</t>
  </si>
  <si>
    <t>VZDRŽEVANJE OSTALIH NERAZPOREJENIH POTI</t>
  </si>
  <si>
    <r>
      <t xml:space="preserve">                                                                </t>
    </r>
    <r>
      <rPr>
        <b/>
        <sz val="10"/>
        <rFont val="Arial CE"/>
        <family val="2"/>
      </rPr>
      <t xml:space="preserve"> VSE SKUPAJ</t>
    </r>
  </si>
  <si>
    <t>mrliška vežica, JR</t>
  </si>
  <si>
    <t>pokopališče, JR</t>
  </si>
  <si>
    <t>pokopališče, kanalizacija, JR, kontejnerska mesta</t>
  </si>
  <si>
    <t>pokopališki zid, ograja, JR, vežica</t>
  </si>
  <si>
    <t>kontejnerska mesta, JR</t>
  </si>
  <si>
    <t>kanalizacija</t>
  </si>
  <si>
    <t>kanalizacija, pokopališče, JR</t>
  </si>
  <si>
    <t>kontejnerska mesta, pokopališki zid, JR</t>
  </si>
  <si>
    <t>kontajnerska mesta, JR, avtobusna postaja</t>
  </si>
  <si>
    <t>vodohrami, JR</t>
  </si>
  <si>
    <t>JR, vodovod, pokopališče</t>
  </si>
  <si>
    <t>vežica, podporni zidovi</t>
  </si>
  <si>
    <t>kontejnerska mesta, pokopališče, JR</t>
  </si>
  <si>
    <t>vežica, JR</t>
  </si>
  <si>
    <t>čakalnica</t>
  </si>
  <si>
    <t xml:space="preserve">vežica, pokopališče, JR </t>
  </si>
  <si>
    <t>pokopališče, kontejnerska mesta</t>
  </si>
  <si>
    <t xml:space="preserve">podporni zid, kontejnerska mesta, JR, vežica </t>
  </si>
  <si>
    <t xml:space="preserve">pokopališče, kontejnerska mesta </t>
  </si>
  <si>
    <t>pokopališče</t>
  </si>
  <si>
    <t xml:space="preserve">Ureditev javne razsvetljave v Solkanu (Ul. M. Klemenčiča, </t>
  </si>
  <si>
    <t>Ul. J. Makuca, Ul. XXX. divizije…)</t>
  </si>
  <si>
    <t>Ureditev javne razsvetljave ob Cankarjevi ulici v Novi Gorici</t>
  </si>
  <si>
    <t>(elektro - montažni del)</t>
  </si>
  <si>
    <t xml:space="preserve">Manjše dograditve mreže javne razsvetljave v mestu Nova Gorica </t>
  </si>
  <si>
    <t>OŠ Milojke Štrukelj</t>
  </si>
  <si>
    <t xml:space="preserve">     - II.faza pridobitve knjižnice</t>
  </si>
  <si>
    <t>OŠ Branik</t>
  </si>
  <si>
    <t>Urbanistična zasnova mesta</t>
  </si>
  <si>
    <t>SKUPAJ</t>
  </si>
  <si>
    <t>Udeležba pri naročanju načrtov in geodetskih podlag zanje:</t>
  </si>
  <si>
    <t>Lokacijski načrt Lavričeva - podaljšek</t>
  </si>
  <si>
    <t>Strokovne podlage za izvedbene načrte in drugo</t>
  </si>
  <si>
    <t>Programska oprema</t>
  </si>
  <si>
    <t>Regijski sistem ravnanja z odpadki</t>
  </si>
  <si>
    <t>Evropski teden mobilnosti in Dan brez avtomobila</t>
  </si>
  <si>
    <t xml:space="preserve">Nadzor nad kvaliteto pitne vode iz manjših vodovodov, ki nimajo </t>
  </si>
  <si>
    <t>upravljavca (po pogodbi) in nadzor nad kvaliteto kopalnih vod</t>
  </si>
  <si>
    <t>Ekološka postaja - vzdrževanje in spremembe aplikacije EMP</t>
  </si>
  <si>
    <t>SKUPAJ:</t>
  </si>
  <si>
    <t>-  najemnine</t>
  </si>
  <si>
    <t>- kategorizirani športniki</t>
  </si>
  <si>
    <t>- ekipni šport</t>
  </si>
  <si>
    <t xml:space="preserve">      -  učilnica za tehnični pouk</t>
  </si>
  <si>
    <t xml:space="preserve">     - dokončanje kotlovnice</t>
  </si>
  <si>
    <t xml:space="preserve">     - zamenjava lesenih oken </t>
  </si>
  <si>
    <t>Glasbena šola:</t>
  </si>
  <si>
    <t xml:space="preserve">    - projektna dokumentacija za novogradnjo</t>
  </si>
  <si>
    <t>Komunalna oprema (koši, klopi, stojala za kolesa)</t>
  </si>
  <si>
    <t>Sanacija viaduktnega objekta - ul. Gradnikove brigade (nadaljevanje)</t>
  </si>
  <si>
    <t>NEPOVRATNA SREDSTVA MINISTRSTVA ZA OKOLJE,PROSTOR</t>
  </si>
  <si>
    <t xml:space="preserve">IN ENERGIJO - sofinanciranje izgradnje objektov lokalne </t>
  </si>
  <si>
    <t>gospodarske javne infrastrukture</t>
  </si>
  <si>
    <t>Kanalizacija Prvačina III.faza s čistilno napravo</t>
  </si>
  <si>
    <t xml:space="preserve">VSE SKUPAJ </t>
  </si>
  <si>
    <t>Rekonstr.vodovoda na Vogrskem med OŠ in pokopališčem</t>
  </si>
  <si>
    <t>Vodooskrba naselja Prvačina</t>
  </si>
  <si>
    <t xml:space="preserve">  </t>
  </si>
  <si>
    <t>KS BANJŠICE; sanacija strehe stavbe KS</t>
  </si>
  <si>
    <t>KS BUKOVICA - VOLČJA DRAGA; popravilo strehe na domu KS</t>
  </si>
  <si>
    <t>KS ČEPOVAN; adaptacija dvorane v kulturnem domu</t>
  </si>
  <si>
    <t>KS LOKOVEC; ureditev prostorov muzeja kovaštva</t>
  </si>
  <si>
    <t>KS RAVNICA; ureditev ogrevanja v kulturnem domu</t>
  </si>
  <si>
    <t>Lokalna cesta Renče-Gradišče-Oševljek - I.faza</t>
  </si>
  <si>
    <t>Izmere javnih poti, kataster cest, banka cestnih podatkov (po programu)</t>
  </si>
  <si>
    <t>Predavanja na gradu Kromberk</t>
  </si>
  <si>
    <t>Semaforizacija križišča Meblo</t>
  </si>
  <si>
    <t>SKUPAJ B</t>
  </si>
  <si>
    <t>Zidovi, pločnik in asf.prevleka - ulica Damber,Bonetovšče-Fajdigovšče</t>
  </si>
  <si>
    <t>Dostopna pot Prvačina-Dornberk</t>
  </si>
  <si>
    <t>Ureditev Kolodvorske ulice v Dornberku</t>
  </si>
  <si>
    <t>Semaforizacija križišča Volčja Draga</t>
  </si>
  <si>
    <t>Rekonstrukcija ceste Dombrava-Vogrsko</t>
  </si>
  <si>
    <t>Nadaljevanje kolesarske steze do pokopališča v Stari Gori</t>
  </si>
  <si>
    <t>Cesta  Sveta Gora</t>
  </si>
  <si>
    <t>SKUPAJ  A+B</t>
  </si>
  <si>
    <t>Rekonstrukcija (NI proračunska postavka)</t>
  </si>
  <si>
    <t>Rekonstrukcije (proračunska postavka)</t>
  </si>
  <si>
    <t>Ureditev vodooskrbe 12 stanov.hiš na Gradišču</t>
  </si>
  <si>
    <t>Asfaltne prevleke posameznih dotrajanih delov</t>
  </si>
  <si>
    <t>lokalnih cest - iz priloge 1.</t>
  </si>
  <si>
    <t xml:space="preserve">Črpališče Čepovan - Dol </t>
  </si>
  <si>
    <t>Digitalizacija prostorskega plana ter osnutek sprememb in dopol.</t>
  </si>
  <si>
    <t>Strokovne podlage za čezmejno planiranje prostora</t>
  </si>
  <si>
    <t>- nadaljevanje katalogizacije v Škrabčevi knjižnici (1/2 leta)</t>
  </si>
  <si>
    <t xml:space="preserve">  -Škrabčev projekt - nadaljevanje (1/2 leta)</t>
  </si>
  <si>
    <t xml:space="preserve">                                            - gostovanja v Novi Gorici</t>
  </si>
  <si>
    <t xml:space="preserve">                                           -  gostovanja v tujini</t>
  </si>
  <si>
    <t xml:space="preserve">                                           -  lutkovni festival</t>
  </si>
  <si>
    <t xml:space="preserve">                               - Mednarodni gled.fest. "Gledališče brez meja"</t>
  </si>
  <si>
    <t>1910 in 1915</t>
  </si>
  <si>
    <t>- Goriški letnik št.31</t>
  </si>
  <si>
    <t>Pedagoška dejavnost</t>
  </si>
  <si>
    <t>Mednarodno sodelovanje</t>
  </si>
  <si>
    <t xml:space="preserve">  - Predstavitev knjige v Črni Gori(Črnog.Inter.na Primorskem)</t>
  </si>
  <si>
    <t xml:space="preserve">                                      - Dvorna glasba</t>
  </si>
  <si>
    <t xml:space="preserve"> -Raziskava in pregled gradiva o Goriškem muzeju v Gorici med leti</t>
  </si>
  <si>
    <t>PRILOGA 22</t>
  </si>
  <si>
    <t>RAZVOJNI PROJEKTI - IZVAJANJE (prijava na razpis strukturnih skladov)</t>
  </si>
  <si>
    <t>Goriške poslovne cone - podprojekt Krovna razvojna organizacija</t>
  </si>
  <si>
    <t>poslovnih con Goriške</t>
  </si>
  <si>
    <t>Središče za razvoj kompetenc in integracijo znanj Goriške</t>
  </si>
  <si>
    <t>PLAN 2004</t>
  </si>
  <si>
    <t xml:space="preserve">                          proračunska postavka 05,01</t>
  </si>
  <si>
    <t xml:space="preserve">Razvoj igralniško-zabaviščno-športne destinacije Goriške </t>
  </si>
  <si>
    <t>Ureditev čiščenja in dezinfekcije vode v Čepovanu</t>
  </si>
  <si>
    <t>- Raziskava in pregled fotogr.fonda fona v Roveretu - 1. svet.vojna</t>
  </si>
  <si>
    <t xml:space="preserve"> - Phare projekt :Film v knjižnici</t>
  </si>
  <si>
    <t>- Delo z uporabniki in sodelovanje z Gorico</t>
  </si>
  <si>
    <t xml:space="preserve"> - Izvenabonmajska ponudba (3 koncerti)</t>
  </si>
  <si>
    <t>- Mednarodno srečanje saksofonistov in tekmovanje</t>
  </si>
  <si>
    <t>SKUPAJ :</t>
  </si>
  <si>
    <t>Rekonstrukcija ceste na Mandrijo v KS Rožna Dolina</t>
  </si>
  <si>
    <t xml:space="preserve">1. Skupni program </t>
  </si>
  <si>
    <t>ŠPORTNI PROGRAM</t>
  </si>
  <si>
    <t>KS RENČE; sanacija strehe, žlebovi, oken in sanitarij v KS</t>
  </si>
  <si>
    <t xml:space="preserve">      - ureditev šolskega igrišča</t>
  </si>
  <si>
    <t>OŠ Dornberk</t>
  </si>
  <si>
    <t xml:space="preserve">     - adaptacija za dodatne učilnice</t>
  </si>
  <si>
    <t>Vse šole - investicijsko vzdrževanje</t>
  </si>
  <si>
    <t>KS ŠEMPAS:zamenjava strešne konstrukcije in stropa v KD</t>
  </si>
  <si>
    <t>KS SOLKAN:izdelava nadstreška na karavli</t>
  </si>
  <si>
    <t>Rekonstrukcija vodovoda Prvačina(ob trasi nove kanalizacije)</t>
  </si>
  <si>
    <t>Tesnitev pokrova in odplinjanje odlagališča</t>
  </si>
  <si>
    <t>Izgradnja začasnega skladišča za nevarne odpadke</t>
  </si>
  <si>
    <t>(Mrežna organizacija stroke regije za upravljanje poslovnih con,</t>
  </si>
  <si>
    <t>informacijske baze podatkov za potrebe pospeševanja razvoja gospodarstva.</t>
  </si>
  <si>
    <t>(Organizacija sodelovanja s priznanimi tujimi izobraževalnimi ustanovami</t>
  </si>
  <si>
    <t>in priprava izobraževalnih modulov na področjih: inovativni menagement</t>
  </si>
  <si>
    <t>(in začetek modula Vizija podjetij), komunikacijski dizajn, izobraževanje</t>
  </si>
  <si>
    <t>za aktivno evropsko državljanstvo(in začetek aktivnosti), šola za</t>
  </si>
  <si>
    <t>multimedio (sodelovanje z višjo strokovno šolo za multimedio v Ljubljani)</t>
  </si>
  <si>
    <t>(Vzpostavitev konzorcija partnerjev za investicije v športno-turistične</t>
  </si>
  <si>
    <t>objekte, izdelava promocijskega materila.</t>
  </si>
  <si>
    <t xml:space="preserve">(Priprava osnov za ustanovitev turističnega razvojnega središča Goriške, </t>
  </si>
  <si>
    <t xml:space="preserve">vrhunska usposobitev menagementa, združevanja obstoječe turistične </t>
  </si>
  <si>
    <t>ponudbe in oblikovanje enotne blagovne znamke, vizuelizacija idejnega</t>
  </si>
  <si>
    <t xml:space="preserve">osnutka športno-igralniško-zabaviščnega mesta, razvoj skupnega </t>
  </si>
  <si>
    <t>rezervacijskega sistema, pospešitev razvoja turistične ponudbe).</t>
  </si>
  <si>
    <t>Turistični razvoj Trnovsko-banjške planote</t>
  </si>
  <si>
    <t>podjetij z visoko dodano vrednostjo in raziskovalnih ustanov, vzpostavitev</t>
  </si>
  <si>
    <t>sistema promocije in trženja con, prednostno za povečanje sedežev</t>
  </si>
  <si>
    <t xml:space="preserve">razvojni programi obstoječih con in za odpiranje novih, vzpostavitev </t>
  </si>
  <si>
    <t>Ul.Za spomenikom z Ulico Borisa Kalina (vrtec in šola)</t>
  </si>
  <si>
    <t>urejanje sprehajalnih poti in pešpot širine 1m in dolžine cca 15 m -povezava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</si>
</sst>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/\ m/yyyy"/>
    <numFmt numFmtId="165" formatCode="#,##0.0000000"/>
    <numFmt numFmtId="166" formatCode="0.0"/>
    <numFmt numFmtId="167" formatCode="dd/mm/yyyy"/>
    <numFmt numFmtId="168" formatCode="_-* #,##0.000\ _S_I_T_-;\-* #,##0.000\ _S_I_T_-;_-* &quot;-&quot;??\ _S_I_T_-;_-@_-"/>
    <numFmt numFmtId="169" formatCode="_-* #,##0.0\ _S_I_T_-;\-* #,##0.0\ _S_I_T_-;_-* &quot;-&quot;??\ _S_I_T_-;_-@_-"/>
    <numFmt numFmtId="170" formatCode="_-* #,##0\ _S_I_T_-;\-* #,##0\ _S_I_T_-;_-* &quot;-&quot;??\ _S_I_T_-;_-@_-"/>
    <numFmt numFmtId="171" formatCode="_-* #,##0.0000\ _S_I_T_-;\-* #,##0.0000\ _S_I_T_-;_-* &quot;-&quot;??\ _S_I_T_-;_-@_-"/>
  </numFmts>
  <fonts count="11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color indexed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44" fontId="4" fillId="0" borderId="0" xfId="16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/>
    </xf>
    <xf numFmtId="170" fontId="0" fillId="0" borderId="0" xfId="18" applyNumberFormat="1" applyAlignment="1">
      <alignment/>
    </xf>
    <xf numFmtId="0" fontId="0" fillId="0" borderId="0" xfId="0" applyAlignment="1">
      <alignment horizontal="right"/>
    </xf>
    <xf numFmtId="170" fontId="0" fillId="0" borderId="0" xfId="18" applyNumberFormat="1" applyAlignment="1">
      <alignment horizontal="right"/>
    </xf>
    <xf numFmtId="167" fontId="2" fillId="0" borderId="0" xfId="0" applyNumberFormat="1" applyFont="1" applyBorder="1" applyAlignment="1">
      <alignment horizontal="center"/>
    </xf>
    <xf numFmtId="170" fontId="7" fillId="0" borderId="0" xfId="18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 quotePrefix="1">
      <alignment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5">
      <selection activeCell="D35" sqref="D35"/>
    </sheetView>
  </sheetViews>
  <sheetFormatPr defaultColWidth="9.00390625" defaultRowHeight="13.5" customHeight="1"/>
  <cols>
    <col min="1" max="1" width="4.00390625" style="0" customWidth="1"/>
    <col min="2" max="2" width="58.125" style="0" customWidth="1"/>
    <col min="3" max="3" width="14.75390625" style="2" customWidth="1"/>
    <col min="4" max="4" width="12.375" style="13" bestFit="1" customWidth="1"/>
    <col min="5" max="5" width="14.625" style="13" bestFit="1" customWidth="1"/>
    <col min="6" max="6" width="15.75390625" style="0" customWidth="1"/>
    <col min="7" max="7" width="15.625" style="0" bestFit="1" customWidth="1"/>
  </cols>
  <sheetData>
    <row r="1" spans="1:3" ht="15.75" customHeight="1">
      <c r="A1" s="9"/>
      <c r="B1" s="6" t="s">
        <v>89</v>
      </c>
      <c r="C1" s="10"/>
    </row>
    <row r="2" spans="1:5" s="20" customFormat="1" ht="15.75" customHeight="1">
      <c r="A2" s="21"/>
      <c r="B2" s="37" t="s">
        <v>90</v>
      </c>
      <c r="C2" s="22"/>
      <c r="D2" s="48"/>
      <c r="E2" s="48"/>
    </row>
    <row r="3" spans="1:3" ht="15.75" customHeight="1">
      <c r="A3" s="11"/>
      <c r="B3" s="35" t="s">
        <v>117</v>
      </c>
      <c r="C3" s="3"/>
    </row>
    <row r="4" spans="1:3" ht="13.5" customHeight="1">
      <c r="A4" s="11"/>
      <c r="B4" s="11"/>
      <c r="C4" s="3"/>
    </row>
    <row r="5" spans="3:4" ht="13.5" customHeight="1">
      <c r="C5" s="42"/>
      <c r="D5" s="42"/>
    </row>
    <row r="6" spans="3:5" ht="13.5" customHeight="1">
      <c r="C6" s="42"/>
      <c r="D6" s="42" t="s">
        <v>27</v>
      </c>
      <c r="E6" s="1"/>
    </row>
    <row r="7" spans="3:5" ht="13.5" customHeight="1">
      <c r="C7" s="42"/>
      <c r="D7" s="42">
        <v>2004</v>
      </c>
      <c r="E7" s="6"/>
    </row>
    <row r="8" spans="3:5" ht="13.5" customHeight="1">
      <c r="C8" s="13"/>
      <c r="E8"/>
    </row>
    <row r="9" spans="1:7" ht="13.5" customHeight="1">
      <c r="A9" s="7" t="s">
        <v>28</v>
      </c>
      <c r="B9" t="s">
        <v>118</v>
      </c>
      <c r="D9" s="14">
        <v>350000000</v>
      </c>
      <c r="E9" s="44"/>
      <c r="G9" s="51"/>
    </row>
    <row r="10" spans="1:5" ht="13.5" customHeight="1">
      <c r="A10" s="7" t="s">
        <v>36</v>
      </c>
      <c r="B10" t="s">
        <v>219</v>
      </c>
      <c r="D10" s="14">
        <v>100000000</v>
      </c>
      <c r="E10" s="44"/>
    </row>
    <row r="11" spans="1:5" ht="13.5" customHeight="1">
      <c r="A11" s="7" t="s">
        <v>37</v>
      </c>
      <c r="B11" t="s">
        <v>220</v>
      </c>
      <c r="D11" s="14">
        <v>4000000</v>
      </c>
      <c r="E11" s="44"/>
    </row>
    <row r="12" spans="1:5" ht="13.5" customHeight="1">
      <c r="A12" s="7" t="s">
        <v>38</v>
      </c>
      <c r="B12" t="s">
        <v>351</v>
      </c>
      <c r="D12" s="14">
        <v>14000000</v>
      </c>
      <c r="E12" s="44"/>
    </row>
    <row r="13" spans="1:5" ht="13.5" customHeight="1">
      <c r="A13" s="7" t="s">
        <v>39</v>
      </c>
      <c r="B13" t="s">
        <v>221</v>
      </c>
      <c r="D13" s="14">
        <v>5000000</v>
      </c>
      <c r="E13" s="44"/>
    </row>
    <row r="14" spans="1:5" ht="13.5" customHeight="1">
      <c r="A14" s="7" t="s">
        <v>40</v>
      </c>
      <c r="B14" t="s">
        <v>222</v>
      </c>
      <c r="D14" s="14">
        <v>9000000</v>
      </c>
      <c r="E14" s="44"/>
    </row>
    <row r="15" spans="1:5" ht="13.5" customHeight="1">
      <c r="A15" s="7" t="s">
        <v>42</v>
      </c>
      <c r="B15" t="s">
        <v>223</v>
      </c>
      <c r="D15" s="14">
        <v>5000000</v>
      </c>
      <c r="E15" s="44"/>
    </row>
    <row r="16" spans="1:5" ht="13.5" customHeight="1">
      <c r="A16" s="7" t="s">
        <v>44</v>
      </c>
      <c r="B16" t="s">
        <v>134</v>
      </c>
      <c r="D16" s="14">
        <v>8000000</v>
      </c>
      <c r="E16" s="44"/>
    </row>
    <row r="17" spans="1:5" ht="13.5" customHeight="1">
      <c r="A17" s="7"/>
      <c r="B17" t="s">
        <v>135</v>
      </c>
      <c r="D17" s="14"/>
      <c r="E17" s="44"/>
    </row>
    <row r="18" spans="1:5" ht="13.5" customHeight="1">
      <c r="A18" s="7" t="s">
        <v>110</v>
      </c>
      <c r="B18" t="s">
        <v>349</v>
      </c>
      <c r="D18" s="14">
        <v>6000000</v>
      </c>
      <c r="E18" s="14"/>
    </row>
    <row r="19" spans="1:5" ht="13.5" customHeight="1">
      <c r="A19" s="7" t="s">
        <v>111</v>
      </c>
      <c r="B19" t="s">
        <v>156</v>
      </c>
      <c r="D19" s="14">
        <v>10000000</v>
      </c>
      <c r="E19" s="44"/>
    </row>
    <row r="20" spans="1:5" ht="13.5" customHeight="1">
      <c r="A20" s="7"/>
      <c r="B20" t="s">
        <v>155</v>
      </c>
      <c r="D20" s="14"/>
      <c r="E20" s="44"/>
    </row>
    <row r="21" spans="1:5" ht="13.5" customHeight="1">
      <c r="A21" s="7" t="s">
        <v>119</v>
      </c>
      <c r="B21" t="s">
        <v>224</v>
      </c>
      <c r="D21" s="14">
        <v>4000000</v>
      </c>
      <c r="E21" s="14"/>
    </row>
    <row r="22" spans="1:5" ht="13.5" customHeight="1">
      <c r="A22" s="7" t="s">
        <v>120</v>
      </c>
      <c r="B22" t="s">
        <v>225</v>
      </c>
      <c r="D22" s="14">
        <v>2000000</v>
      </c>
      <c r="E22" s="44"/>
    </row>
    <row r="23" spans="1:5" ht="13.5" customHeight="1">
      <c r="A23" s="7" t="s">
        <v>121</v>
      </c>
      <c r="B23" t="s">
        <v>133</v>
      </c>
      <c r="D23" s="14">
        <v>7000000</v>
      </c>
      <c r="E23" s="14"/>
    </row>
    <row r="24" spans="1:5" s="17" customFormat="1" ht="13.5" customHeight="1">
      <c r="A24" s="7" t="s">
        <v>122</v>
      </c>
      <c r="B24" t="s">
        <v>226</v>
      </c>
      <c r="C24" s="2"/>
      <c r="D24" s="14">
        <v>9000000</v>
      </c>
      <c r="E24" s="12"/>
    </row>
    <row r="25" spans="1:5" ht="13.5" customHeight="1">
      <c r="A25" s="7" t="s">
        <v>123</v>
      </c>
      <c r="B25" t="s">
        <v>346</v>
      </c>
      <c r="D25" s="14">
        <v>6000000</v>
      </c>
      <c r="E25" s="50"/>
    </row>
    <row r="26" spans="1:4" ht="13.5" customHeight="1">
      <c r="A26" s="7" t="s">
        <v>124</v>
      </c>
      <c r="B26" t="s">
        <v>352</v>
      </c>
      <c r="D26" s="14">
        <v>4000000</v>
      </c>
    </row>
    <row r="27" spans="1:4" ht="13.5" customHeight="1">
      <c r="A27" s="7" t="s">
        <v>125</v>
      </c>
      <c r="B27" t="s">
        <v>353</v>
      </c>
      <c r="D27" s="14">
        <v>4000000</v>
      </c>
    </row>
    <row r="28" spans="1:4" ht="13.5" customHeight="1">
      <c r="A28" s="7" t="s">
        <v>126</v>
      </c>
      <c r="B28" t="s">
        <v>354</v>
      </c>
      <c r="D28" s="14">
        <v>5000000</v>
      </c>
    </row>
    <row r="29" spans="1:4" ht="13.5" customHeight="1">
      <c r="A29" s="7" t="s">
        <v>127</v>
      </c>
      <c r="B29" t="s">
        <v>355</v>
      </c>
      <c r="D29" s="14">
        <v>5000000</v>
      </c>
    </row>
    <row r="30" spans="1:4" ht="13.5" customHeight="1">
      <c r="A30" s="7" t="s">
        <v>128</v>
      </c>
      <c r="B30" s="13" t="s">
        <v>356</v>
      </c>
      <c r="C30" s="16"/>
      <c r="D30" s="14">
        <v>1500000</v>
      </c>
    </row>
    <row r="31" spans="1:4" ht="13.5" customHeight="1">
      <c r="A31" s="29" t="s">
        <v>129</v>
      </c>
      <c r="B31" s="13" t="s">
        <v>395</v>
      </c>
      <c r="C31" s="16"/>
      <c r="D31" s="14">
        <v>5000000</v>
      </c>
    </row>
    <row r="32" spans="1:4" ht="13.5" customHeight="1">
      <c r="A32" s="7"/>
      <c r="D32" s="14"/>
    </row>
    <row r="33" spans="1:4" ht="13.5" customHeight="1">
      <c r="A33" s="7"/>
      <c r="D33" s="14"/>
    </row>
    <row r="34" spans="1:4" ht="13.5" customHeight="1">
      <c r="A34" s="7"/>
      <c r="B34" s="15" t="s">
        <v>79</v>
      </c>
      <c r="C34" s="12"/>
      <c r="D34" s="12">
        <v>563500000</v>
      </c>
    </row>
    <row r="35" spans="1:4" ht="13.5" customHeight="1">
      <c r="A35" s="7"/>
      <c r="D35" s="14"/>
    </row>
    <row r="36" spans="1:4" ht="13.5" customHeight="1">
      <c r="A36" s="7"/>
      <c r="D36" s="14"/>
    </row>
  </sheetData>
  <printOptions/>
  <pageMargins left="0.38" right="0.24" top="0.79" bottom="1.062992125984252" header="1.59" footer="0.6299212598425197"/>
  <pageSetup firstPageNumber="25" useFirstPageNumber="1" horizontalDpi="360" verticalDpi="360" orientation="portrait" paperSize="9" scale="9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1">
      <selection activeCell="C32" sqref="C32"/>
    </sheetView>
  </sheetViews>
  <sheetFormatPr defaultColWidth="9.00390625" defaultRowHeight="13.5" customHeight="1"/>
  <cols>
    <col min="1" max="1" width="4.375" style="0" customWidth="1"/>
    <col min="2" max="2" width="50.875" style="0" customWidth="1"/>
    <col min="3" max="4" width="13.25390625" style="0" customWidth="1"/>
    <col min="5" max="5" width="12.625" style="0" bestFit="1" customWidth="1"/>
  </cols>
  <sheetData>
    <row r="1" spans="1:2" ht="15.75" customHeight="1">
      <c r="A1" s="1" t="s">
        <v>0</v>
      </c>
      <c r="B1" s="6" t="s">
        <v>62</v>
      </c>
    </row>
    <row r="2" spans="1:2" ht="15.75" customHeight="1">
      <c r="A2" t="s">
        <v>0</v>
      </c>
      <c r="B2" s="7" t="s">
        <v>63</v>
      </c>
    </row>
    <row r="3" ht="15.75" customHeight="1">
      <c r="B3" s="35" t="s">
        <v>100</v>
      </c>
    </row>
    <row r="4" ht="13.5" customHeight="1">
      <c r="B4" s="8"/>
    </row>
    <row r="5" spans="2:5" ht="13.5" customHeight="1">
      <c r="B5" s="8"/>
      <c r="C5" s="6" t="s">
        <v>231</v>
      </c>
      <c r="D5" s="2"/>
      <c r="E5" s="2"/>
    </row>
    <row r="6" spans="2:5" ht="13.5" customHeight="1">
      <c r="B6" s="8"/>
      <c r="C6" s="6">
        <v>2004</v>
      </c>
      <c r="D6" s="2"/>
      <c r="E6" s="2"/>
    </row>
    <row r="7" spans="2:5" ht="13.5" customHeight="1">
      <c r="B7" s="8"/>
      <c r="C7" s="6"/>
      <c r="D7" s="2"/>
      <c r="E7" s="2"/>
    </row>
    <row r="8" spans="2:5" ht="13.5" customHeight="1">
      <c r="B8" s="8"/>
      <c r="C8" s="19"/>
      <c r="D8" s="2"/>
      <c r="E8" s="2"/>
    </row>
    <row r="9" spans="1:5" ht="13.5" customHeight="1">
      <c r="A9" s="7" t="s">
        <v>28</v>
      </c>
      <c r="B9" s="49" t="s">
        <v>1</v>
      </c>
      <c r="C9" s="59">
        <v>655000</v>
      </c>
      <c r="D9" s="2"/>
      <c r="E9" s="2"/>
    </row>
    <row r="10" spans="1:5" ht="13.5" customHeight="1">
      <c r="A10" s="7" t="s">
        <v>36</v>
      </c>
      <c r="B10" s="49" t="s">
        <v>3</v>
      </c>
      <c r="C10" s="59">
        <v>1090000</v>
      </c>
      <c r="D10" s="14"/>
      <c r="E10" s="14"/>
    </row>
    <row r="11" spans="1:5" ht="13.5" customHeight="1">
      <c r="A11" s="7" t="s">
        <v>37</v>
      </c>
      <c r="B11" t="s">
        <v>2</v>
      </c>
      <c r="C11" s="59">
        <v>1050000</v>
      </c>
      <c r="D11" s="2"/>
      <c r="E11" s="2"/>
    </row>
    <row r="12" spans="1:5" ht="13.5" customHeight="1">
      <c r="A12" s="7" t="s">
        <v>38</v>
      </c>
      <c r="B12" t="s">
        <v>14</v>
      </c>
      <c r="C12" s="59">
        <v>880000</v>
      </c>
      <c r="D12" s="2"/>
      <c r="E12" s="2"/>
    </row>
    <row r="13" spans="1:5" ht="13.5" customHeight="1">
      <c r="A13" s="7" t="s">
        <v>39</v>
      </c>
      <c r="B13" t="s">
        <v>15</v>
      </c>
      <c r="C13" s="59">
        <v>980000</v>
      </c>
      <c r="D13" s="2"/>
      <c r="E13" s="2"/>
    </row>
    <row r="14" spans="1:5" ht="13.5" customHeight="1">
      <c r="A14" s="7" t="s">
        <v>40</v>
      </c>
      <c r="B14" t="s">
        <v>4</v>
      </c>
      <c r="C14" s="59">
        <v>330000</v>
      </c>
      <c r="D14" s="2"/>
      <c r="E14" s="2"/>
    </row>
    <row r="15" spans="1:5" ht="13.5" customHeight="1">
      <c r="A15" s="7" t="s">
        <v>42</v>
      </c>
      <c r="B15" t="s">
        <v>5</v>
      </c>
      <c r="C15" s="59">
        <v>590000</v>
      </c>
      <c r="D15" s="2"/>
      <c r="E15" s="2"/>
    </row>
    <row r="16" spans="1:5" ht="13.5" customHeight="1">
      <c r="A16" s="7" t="s">
        <v>44</v>
      </c>
      <c r="B16" t="s">
        <v>23</v>
      </c>
      <c r="C16" s="59">
        <v>900000</v>
      </c>
      <c r="D16" s="2"/>
      <c r="E16" s="2"/>
    </row>
    <row r="17" spans="1:5" ht="13.5" customHeight="1">
      <c r="A17" s="7" t="s">
        <v>110</v>
      </c>
      <c r="B17" t="s">
        <v>6</v>
      </c>
      <c r="C17" s="59">
        <v>1638000</v>
      </c>
      <c r="D17" s="2"/>
      <c r="E17" s="2"/>
    </row>
    <row r="18" spans="1:5" ht="13.5" customHeight="1">
      <c r="A18" s="7" t="s">
        <v>111</v>
      </c>
      <c r="B18" t="s">
        <v>7</v>
      </c>
      <c r="C18" s="59">
        <v>1210000</v>
      </c>
      <c r="D18" s="2"/>
      <c r="E18" s="2"/>
    </row>
    <row r="19" spans="1:5" ht="13.5" customHeight="1">
      <c r="A19" s="7" t="s">
        <v>119</v>
      </c>
      <c r="B19" t="s">
        <v>16</v>
      </c>
      <c r="C19" s="59">
        <v>250000</v>
      </c>
      <c r="D19" s="2"/>
      <c r="E19" s="2"/>
    </row>
    <row r="20" spans="1:5" ht="13.5" customHeight="1">
      <c r="A20" s="7" t="s">
        <v>120</v>
      </c>
      <c r="B20" t="s">
        <v>26</v>
      </c>
      <c r="C20" s="59">
        <v>1890000</v>
      </c>
      <c r="D20" s="2"/>
      <c r="E20" s="2"/>
    </row>
    <row r="21" spans="1:5" ht="13.5" customHeight="1">
      <c r="A21" s="7" t="s">
        <v>121</v>
      </c>
      <c r="B21" t="s">
        <v>17</v>
      </c>
      <c r="C21" s="59">
        <v>915000</v>
      </c>
      <c r="D21" s="2"/>
      <c r="E21" s="2"/>
    </row>
    <row r="22" spans="1:5" ht="13.5" customHeight="1">
      <c r="A22" s="7" t="s">
        <v>122</v>
      </c>
      <c r="B22" t="s">
        <v>18</v>
      </c>
      <c r="C22" s="59">
        <v>485000</v>
      </c>
      <c r="D22" s="2"/>
      <c r="E22" s="2"/>
    </row>
    <row r="23" spans="1:5" ht="13.5" customHeight="1">
      <c r="A23" s="7" t="s">
        <v>123</v>
      </c>
      <c r="B23" t="s">
        <v>19</v>
      </c>
      <c r="C23" s="59">
        <v>1210000</v>
      </c>
      <c r="D23" s="2"/>
      <c r="E23" s="2"/>
    </row>
    <row r="24" spans="1:5" ht="13.5" customHeight="1">
      <c r="A24" s="7" t="s">
        <v>124</v>
      </c>
      <c r="B24" t="s">
        <v>8</v>
      </c>
      <c r="C24" s="59">
        <v>1150000</v>
      </c>
      <c r="D24" s="27"/>
      <c r="E24" s="27"/>
    </row>
    <row r="25" spans="1:5" ht="13.5" customHeight="1">
      <c r="A25" s="7" t="s">
        <v>125</v>
      </c>
      <c r="B25" t="s">
        <v>9</v>
      </c>
      <c r="C25" s="59">
        <v>750000</v>
      </c>
      <c r="D25" s="27"/>
      <c r="E25" s="27"/>
    </row>
    <row r="26" spans="1:5" ht="13.5" customHeight="1">
      <c r="A26" s="7" t="s">
        <v>126</v>
      </c>
      <c r="B26" t="s">
        <v>10</v>
      </c>
      <c r="C26" s="59">
        <v>880000</v>
      </c>
      <c r="D26" s="2"/>
      <c r="E26" s="2"/>
    </row>
    <row r="27" spans="1:3" ht="13.5" customHeight="1">
      <c r="A27" s="7" t="s">
        <v>127</v>
      </c>
      <c r="B27" t="s">
        <v>11</v>
      </c>
      <c r="C27" s="59">
        <v>1320000</v>
      </c>
    </row>
    <row r="28" spans="1:3" ht="13.5" customHeight="1">
      <c r="A28" s="7" t="s">
        <v>128</v>
      </c>
      <c r="B28" t="s">
        <v>85</v>
      </c>
      <c r="C28" s="59">
        <v>880000</v>
      </c>
    </row>
    <row r="29" spans="3:5" ht="13.5" customHeight="1">
      <c r="C29" s="60"/>
      <c r="D29" s="2"/>
      <c r="E29" s="2"/>
    </row>
    <row r="30" spans="3:5" ht="13.5" customHeight="1">
      <c r="C30" s="60"/>
      <c r="D30" s="2"/>
      <c r="E30" s="2"/>
    </row>
    <row r="31" spans="2:3" ht="13.5" customHeight="1">
      <c r="B31" s="15" t="s">
        <v>79</v>
      </c>
      <c r="C31" s="61">
        <v>19053000</v>
      </c>
    </row>
    <row r="32" spans="2:5" ht="13.5" customHeight="1">
      <c r="B32" s="15"/>
      <c r="C32" s="61"/>
      <c r="D32" s="12"/>
      <c r="E32" s="12"/>
    </row>
    <row r="33" ht="13.5" customHeight="1">
      <c r="C33" s="52"/>
    </row>
    <row r="34" spans="2:3" ht="13.5" customHeight="1">
      <c r="B34" t="s">
        <v>24</v>
      </c>
      <c r="C34" s="27">
        <v>5000000</v>
      </c>
    </row>
    <row r="35" spans="2:3" ht="13.5" customHeight="1">
      <c r="B35" t="s">
        <v>281</v>
      </c>
      <c r="C35" s="2">
        <v>6947000</v>
      </c>
    </row>
    <row r="36" spans="2:3" ht="13.5" customHeight="1">
      <c r="B36" t="s">
        <v>362</v>
      </c>
      <c r="C36" s="13"/>
    </row>
    <row r="37" spans="2:3" ht="13.5" customHeight="1">
      <c r="B37" s="36" t="s">
        <v>363</v>
      </c>
      <c r="C37" s="68">
        <v>25000000</v>
      </c>
    </row>
    <row r="39" spans="2:3" ht="13.5" customHeight="1">
      <c r="B39" s="19" t="s">
        <v>83</v>
      </c>
      <c r="C39" s="16">
        <f>SUM(C34:C37)</f>
        <v>36947000</v>
      </c>
    </row>
    <row r="42" spans="2:3" ht="13.5" customHeight="1">
      <c r="B42" s="24" t="s">
        <v>282</v>
      </c>
      <c r="C42" s="12">
        <f>SUM(C31+C39)</f>
        <v>56000000</v>
      </c>
    </row>
  </sheetData>
  <printOptions/>
  <pageMargins left="0.41" right="0.4" top="0.984251968503937" bottom="0.984251968503937" header="0.17" footer="0.42"/>
  <pageSetup firstPageNumber="34" useFirstPageNumber="1" horizontalDpi="360" verticalDpi="360" orientation="portrait" paperSize="9" scale="9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4.75390625" style="0" customWidth="1"/>
    <col min="2" max="3" width="14.75390625" style="2" customWidth="1"/>
    <col min="4" max="4" width="12.00390625" style="2" bestFit="1" customWidth="1"/>
    <col min="5" max="5" width="13.25390625" style="0" customWidth="1"/>
    <col min="6" max="6" width="23.625" style="0" customWidth="1"/>
    <col min="8" max="8" width="6.125" style="0" customWidth="1"/>
  </cols>
  <sheetData>
    <row r="1" spans="2:5" ht="13.5" customHeight="1">
      <c r="B1" s="26" t="s">
        <v>32</v>
      </c>
      <c r="C1" s="26"/>
      <c r="D1" s="26"/>
      <c r="E1" s="7"/>
    </row>
    <row r="2" spans="2:5" ht="13.5" customHeight="1">
      <c r="B2" s="3" t="s">
        <v>33</v>
      </c>
      <c r="C2" s="3"/>
      <c r="D2" s="3"/>
      <c r="E2" s="7"/>
    </row>
    <row r="3" spans="2:5" ht="13.5" customHeight="1">
      <c r="B3" s="3"/>
      <c r="C3" s="3"/>
      <c r="D3" s="3"/>
      <c r="E3" s="7"/>
    </row>
    <row r="4" spans="1:5" ht="13.5" customHeight="1">
      <c r="A4" s="5" t="s">
        <v>218</v>
      </c>
      <c r="E4" s="7"/>
    </row>
    <row r="5" spans="2:5" ht="13.5" customHeight="1">
      <c r="B5" s="3"/>
      <c r="C5" s="3"/>
      <c r="D5" s="3"/>
      <c r="E5" s="7"/>
    </row>
    <row r="6" spans="1:5" ht="13.5" customHeight="1">
      <c r="A6" s="8"/>
      <c r="B6" s="5" t="s">
        <v>30</v>
      </c>
      <c r="C6" s="5"/>
      <c r="D6" s="5"/>
      <c r="E6" s="5"/>
    </row>
    <row r="7" spans="2:5" ht="13.5" customHeight="1">
      <c r="B7" s="5" t="s">
        <v>31</v>
      </c>
      <c r="C7" s="5"/>
      <c r="D7" s="5"/>
      <c r="E7" s="5"/>
    </row>
    <row r="8" spans="2:4" ht="13.5" customHeight="1">
      <c r="B8" s="26" t="s">
        <v>27</v>
      </c>
      <c r="C8" s="42"/>
      <c r="D8" s="23"/>
    </row>
    <row r="9" spans="2:4" ht="13.5" customHeight="1">
      <c r="B9" s="25">
        <v>2004</v>
      </c>
      <c r="C9" s="54"/>
      <c r="D9" s="25"/>
    </row>
    <row r="10" spans="2:4" ht="13.5" customHeight="1">
      <c r="B10" s="3"/>
      <c r="C10" s="3"/>
      <c r="D10" s="3"/>
    </row>
    <row r="11" spans="2:4" ht="13.5" customHeight="1">
      <c r="B11" s="3"/>
      <c r="C11" s="3"/>
      <c r="D11"/>
    </row>
    <row r="12" spans="1:4" ht="13.5" customHeight="1">
      <c r="A12" t="s">
        <v>1</v>
      </c>
      <c r="B12" s="2">
        <v>4200000</v>
      </c>
      <c r="D12" t="s">
        <v>283</v>
      </c>
    </row>
    <row r="13" spans="1:4" ht="13.5" customHeight="1">
      <c r="A13" t="s">
        <v>3</v>
      </c>
      <c r="B13" s="2">
        <v>4200000</v>
      </c>
      <c r="D13" t="s">
        <v>284</v>
      </c>
    </row>
    <row r="14" spans="1:4" ht="13.5" customHeight="1">
      <c r="A14" t="s">
        <v>2</v>
      </c>
      <c r="B14" s="2">
        <v>4000000</v>
      </c>
      <c r="D14" t="s">
        <v>285</v>
      </c>
    </row>
    <row r="15" spans="1:4" ht="13.5" customHeight="1">
      <c r="A15" t="s">
        <v>14</v>
      </c>
      <c r="B15" s="2">
        <v>3500000</v>
      </c>
      <c r="D15" t="s">
        <v>286</v>
      </c>
    </row>
    <row r="16" spans="1:4" ht="13.5" customHeight="1">
      <c r="A16" t="s">
        <v>15</v>
      </c>
      <c r="B16" s="2">
        <v>4000000</v>
      </c>
      <c r="D16" t="s">
        <v>287</v>
      </c>
    </row>
    <row r="17" spans="1:4" ht="13.5" customHeight="1">
      <c r="A17" t="s">
        <v>4</v>
      </c>
      <c r="B17" s="2">
        <v>2600000</v>
      </c>
      <c r="D17" t="s">
        <v>288</v>
      </c>
    </row>
    <row r="18" spans="1:4" ht="13.5" customHeight="1">
      <c r="A18" t="s">
        <v>5</v>
      </c>
      <c r="B18" s="2">
        <v>4000000</v>
      </c>
      <c r="D18" t="s">
        <v>289</v>
      </c>
    </row>
    <row r="19" spans="1:4" ht="13.5" customHeight="1">
      <c r="A19" t="s">
        <v>65</v>
      </c>
      <c r="B19" s="2">
        <v>4000000</v>
      </c>
      <c r="D19" t="s">
        <v>290</v>
      </c>
    </row>
    <row r="20" spans="1:4" ht="13.5" customHeight="1">
      <c r="A20" t="s">
        <v>6</v>
      </c>
      <c r="B20" s="2">
        <v>3000000</v>
      </c>
      <c r="D20" t="s">
        <v>291</v>
      </c>
    </row>
    <row r="21" spans="1:4" ht="13.5" customHeight="1">
      <c r="A21" t="s">
        <v>7</v>
      </c>
      <c r="B21" s="2">
        <v>2300000</v>
      </c>
      <c r="D21" t="s">
        <v>292</v>
      </c>
    </row>
    <row r="22" spans="1:4" ht="13.5" customHeight="1">
      <c r="A22" t="s">
        <v>16</v>
      </c>
      <c r="B22" s="2">
        <v>2600000</v>
      </c>
      <c r="D22" t="s">
        <v>293</v>
      </c>
    </row>
    <row r="23" spans="1:4" ht="13.5" customHeight="1">
      <c r="A23" t="s">
        <v>25</v>
      </c>
      <c r="B23" s="2">
        <v>3200000</v>
      </c>
      <c r="D23" t="s">
        <v>294</v>
      </c>
    </row>
    <row r="24" spans="1:4" ht="13.5" customHeight="1">
      <c r="A24" t="s">
        <v>17</v>
      </c>
      <c r="B24" s="2">
        <v>4000000</v>
      </c>
      <c r="D24" t="s">
        <v>295</v>
      </c>
    </row>
    <row r="25" spans="1:4" ht="13.5" customHeight="1">
      <c r="A25" t="s">
        <v>18</v>
      </c>
      <c r="B25" s="2">
        <v>3500000</v>
      </c>
      <c r="D25" t="s">
        <v>296</v>
      </c>
    </row>
    <row r="26" spans="1:4" ht="13.5" customHeight="1">
      <c r="A26" t="s">
        <v>19</v>
      </c>
      <c r="B26" s="2">
        <v>3000000</v>
      </c>
      <c r="D26" t="s">
        <v>297</v>
      </c>
    </row>
    <row r="27" spans="1:4" ht="13.5" customHeight="1">
      <c r="A27" t="s">
        <v>8</v>
      </c>
      <c r="B27" s="2">
        <v>4000000</v>
      </c>
      <c r="D27" t="s">
        <v>298</v>
      </c>
    </row>
    <row r="28" spans="1:4" ht="13.5" customHeight="1">
      <c r="A28" t="s">
        <v>9</v>
      </c>
      <c r="B28" s="2">
        <v>4000000</v>
      </c>
      <c r="D28" t="s">
        <v>299</v>
      </c>
    </row>
    <row r="29" spans="1:4" ht="13.5" customHeight="1">
      <c r="A29" t="s">
        <v>10</v>
      </c>
      <c r="B29" s="2">
        <v>4000000</v>
      </c>
      <c r="D29" t="s">
        <v>300</v>
      </c>
    </row>
    <row r="30" spans="1:4" ht="13.5" customHeight="1">
      <c r="A30" t="s">
        <v>11</v>
      </c>
      <c r="B30" s="2">
        <v>4000000</v>
      </c>
      <c r="D30" t="s">
        <v>301</v>
      </c>
    </row>
    <row r="31" ht="13.5" customHeight="1">
      <c r="D31"/>
    </row>
    <row r="32" spans="1:4" ht="13.5" customHeight="1">
      <c r="A32" t="s">
        <v>13</v>
      </c>
      <c r="B32" s="2">
        <v>3500000</v>
      </c>
      <c r="D32" t="s">
        <v>302</v>
      </c>
    </row>
    <row r="33" ht="13.5" customHeight="1">
      <c r="D33"/>
    </row>
    <row r="34" spans="1:4" ht="13.5" customHeight="1">
      <c r="A34" t="s">
        <v>12</v>
      </c>
      <c r="B34" s="2">
        <v>2600000</v>
      </c>
      <c r="D34" t="s">
        <v>287</v>
      </c>
    </row>
    <row r="35" spans="1:4" ht="13.5" customHeight="1">
      <c r="A35" t="s">
        <v>0</v>
      </c>
      <c r="D35"/>
    </row>
    <row r="36" ht="13.5" customHeight="1">
      <c r="D36"/>
    </row>
    <row r="37" spans="1:4" ht="13.5" customHeight="1">
      <c r="A37" s="15" t="s">
        <v>79</v>
      </c>
      <c r="B37" s="16">
        <v>74200000</v>
      </c>
      <c r="C37" s="16"/>
      <c r="D37"/>
    </row>
    <row r="38" spans="1:4" ht="13.5" customHeight="1">
      <c r="A38" s="15"/>
      <c r="B38" s="16"/>
      <c r="C38" s="16"/>
      <c r="D38"/>
    </row>
    <row r="39" spans="1:4" ht="13.5" customHeight="1">
      <c r="A39" s="1" t="s">
        <v>86</v>
      </c>
      <c r="B39" s="16">
        <v>22800000</v>
      </c>
      <c r="D39"/>
    </row>
    <row r="40" spans="1:4" ht="13.5" customHeight="1">
      <c r="A40" s="1"/>
      <c r="B40" s="16"/>
      <c r="D40"/>
    </row>
    <row r="41" ht="13.5" customHeight="1">
      <c r="D41"/>
    </row>
    <row r="42" spans="1:4" ht="13.5" customHeight="1">
      <c r="A42" s="15" t="s">
        <v>84</v>
      </c>
      <c r="B42" s="12">
        <v>97000000</v>
      </c>
      <c r="C42" s="12"/>
      <c r="D42"/>
    </row>
    <row r="43" ht="13.5" customHeight="1">
      <c r="D43"/>
    </row>
    <row r="44" ht="13.5" customHeight="1">
      <c r="D44"/>
    </row>
    <row r="45" spans="1:4" ht="13.5" customHeight="1">
      <c r="A45" t="s">
        <v>87</v>
      </c>
      <c r="D45"/>
    </row>
    <row r="46" spans="1:4" ht="13.5" customHeight="1">
      <c r="A46" t="s">
        <v>88</v>
      </c>
      <c r="D46"/>
    </row>
    <row r="47" ht="13.5" customHeight="1">
      <c r="D47"/>
    </row>
    <row r="48" ht="13.5" customHeight="1">
      <c r="D48"/>
    </row>
    <row r="49" ht="13.5" customHeight="1">
      <c r="D49"/>
    </row>
    <row r="50" ht="13.5" customHeight="1">
      <c r="D50"/>
    </row>
    <row r="51" ht="13.5" customHeight="1">
      <c r="D51"/>
    </row>
    <row r="52" ht="13.5" customHeight="1">
      <c r="D52"/>
    </row>
    <row r="53" ht="13.5" customHeight="1">
      <c r="D53"/>
    </row>
  </sheetData>
  <printOptions/>
  <pageMargins left="0.83" right="0.16" top="0.57" bottom="0.75" header="0.22" footer="0.35"/>
  <pageSetup firstPageNumber="35" useFirstPageNumber="1" horizontalDpi="360" verticalDpi="360" orientation="portrait" paperSize="9" scale="9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26">
      <selection activeCell="D47" sqref="D47"/>
    </sheetView>
  </sheetViews>
  <sheetFormatPr defaultColWidth="9.00390625" defaultRowHeight="13.5" customHeight="1"/>
  <cols>
    <col min="1" max="1" width="4.625" style="29" customWidth="1"/>
    <col min="2" max="2" width="50.75390625" style="13" customWidth="1"/>
    <col min="3" max="3" width="11.25390625" style="14" bestFit="1" customWidth="1"/>
    <col min="4" max="4" width="12.75390625" style="13" customWidth="1"/>
    <col min="5" max="5" width="12.625" style="13" bestFit="1" customWidth="1"/>
    <col min="7" max="16384" width="9.125" style="13" customWidth="1"/>
  </cols>
  <sheetData>
    <row r="1" spans="1:2" ht="15.75" customHeight="1">
      <c r="A1" s="6"/>
      <c r="B1" s="6" t="s">
        <v>102</v>
      </c>
    </row>
    <row r="2" ht="15.75" customHeight="1">
      <c r="B2" s="36" t="s">
        <v>64</v>
      </c>
    </row>
    <row r="3" spans="2:3" ht="15.75" customHeight="1">
      <c r="B3" s="73" t="s">
        <v>101</v>
      </c>
      <c r="C3" s="74"/>
    </row>
    <row r="6" spans="3:5" ht="13.5" customHeight="1">
      <c r="C6" s="42"/>
      <c r="D6" s="42"/>
      <c r="E6" s="1"/>
    </row>
    <row r="7" spans="3:5" ht="13.5" customHeight="1">
      <c r="C7" s="42"/>
      <c r="D7" s="54"/>
      <c r="E7" s="6"/>
    </row>
    <row r="8" spans="3:4" ht="13.5" customHeight="1">
      <c r="C8" s="42"/>
      <c r="D8" s="58">
        <v>2004</v>
      </c>
    </row>
    <row r="10" spans="1:3" ht="13.5" customHeight="1">
      <c r="A10" s="6" t="s">
        <v>72</v>
      </c>
      <c r="B10" s="1" t="s">
        <v>74</v>
      </c>
      <c r="C10" s="16"/>
    </row>
    <row r="11" ht="13.5" customHeight="1">
      <c r="E11" s="44"/>
    </row>
    <row r="12" spans="1:5" ht="13.5" customHeight="1">
      <c r="A12" s="29" t="s">
        <v>28</v>
      </c>
      <c r="B12" s="13" t="s">
        <v>152</v>
      </c>
      <c r="D12" s="14">
        <v>18000000</v>
      </c>
      <c r="E12" s="44"/>
    </row>
    <row r="13" spans="1:4" ht="13.5" customHeight="1">
      <c r="A13" s="29" t="s">
        <v>36</v>
      </c>
      <c r="B13" s="13" t="s">
        <v>217</v>
      </c>
      <c r="D13" s="14">
        <v>100000000</v>
      </c>
    </row>
    <row r="14" spans="4:5" ht="13.5" customHeight="1">
      <c r="D14" s="14"/>
      <c r="E14" s="16"/>
    </row>
    <row r="15" spans="2:4" ht="13.5" customHeight="1">
      <c r="B15" s="19" t="s">
        <v>80</v>
      </c>
      <c r="C15" s="16"/>
      <c r="D15" s="16">
        <v>118000000</v>
      </c>
    </row>
    <row r="17" spans="1:3" ht="13.5" customHeight="1">
      <c r="A17" s="6" t="s">
        <v>73</v>
      </c>
      <c r="B17" s="1" t="s">
        <v>78</v>
      </c>
      <c r="C17" s="16"/>
    </row>
    <row r="18" ht="13.5" customHeight="1">
      <c r="E18" s="14"/>
    </row>
    <row r="19" spans="1:5" ht="13.5" customHeight="1">
      <c r="A19" s="29" t="s">
        <v>28</v>
      </c>
      <c r="B19" s="13" t="s">
        <v>153</v>
      </c>
      <c r="D19" s="14">
        <v>4000000</v>
      </c>
      <c r="E19" s="14"/>
    </row>
    <row r="20" spans="1:4" ht="13.5" customHeight="1">
      <c r="A20" s="29" t="s">
        <v>36</v>
      </c>
      <c r="B20" s="13" t="s">
        <v>154</v>
      </c>
      <c r="D20" s="14">
        <v>5000000</v>
      </c>
    </row>
    <row r="21" spans="1:5" ht="13.5" customHeight="1">
      <c r="A21" s="29" t="s">
        <v>37</v>
      </c>
      <c r="B21" s="13" t="s">
        <v>151</v>
      </c>
      <c r="D21" s="14">
        <v>6000000</v>
      </c>
      <c r="E21" s="16"/>
    </row>
    <row r="22" spans="2:4" ht="13.5" customHeight="1">
      <c r="B22" s="19" t="s">
        <v>81</v>
      </c>
      <c r="C22" s="16"/>
      <c r="D22" s="16">
        <v>15000000</v>
      </c>
    </row>
    <row r="24" spans="1:5" s="5" customFormat="1" ht="13.5" customHeight="1">
      <c r="A24" s="29"/>
      <c r="B24" s="13"/>
      <c r="C24" s="14"/>
      <c r="D24" s="13"/>
      <c r="E24" s="12"/>
    </row>
    <row r="25" spans="1:4" ht="13.5" customHeight="1">
      <c r="A25" s="28"/>
      <c r="B25" s="15" t="s">
        <v>82</v>
      </c>
      <c r="C25" s="12"/>
      <c r="D25" s="12">
        <v>133000000</v>
      </c>
    </row>
    <row r="27" ht="15.75" customHeight="1"/>
    <row r="28" ht="15.75" customHeight="1">
      <c r="B28" s="1" t="s">
        <v>103</v>
      </c>
    </row>
    <row r="29" ht="15.75" customHeight="1">
      <c r="B29" s="36" t="s">
        <v>104</v>
      </c>
    </row>
    <row r="30" ht="13.5" customHeight="1">
      <c r="B30" s="5" t="s">
        <v>105</v>
      </c>
    </row>
    <row r="31" ht="13.5" customHeight="1">
      <c r="E31" s="1"/>
    </row>
    <row r="32" spans="3:5" ht="13.5" customHeight="1">
      <c r="C32" s="42"/>
      <c r="D32" s="42" t="s">
        <v>27</v>
      </c>
      <c r="E32" s="6"/>
    </row>
    <row r="33" spans="3:4" ht="13.5" customHeight="1">
      <c r="C33" s="42"/>
      <c r="D33" s="58">
        <v>2004</v>
      </c>
    </row>
    <row r="34" spans="3:5" ht="13.5" customHeight="1">
      <c r="C34" s="25"/>
      <c r="E34" s="14"/>
    </row>
    <row r="35" spans="1:5" ht="13.5" customHeight="1">
      <c r="A35" s="29" t="s">
        <v>28</v>
      </c>
      <c r="B35" s="13" t="s">
        <v>303</v>
      </c>
      <c r="D35" s="14">
        <v>5000000</v>
      </c>
      <c r="E35" s="14"/>
    </row>
    <row r="36" spans="2:5" ht="13.5" customHeight="1">
      <c r="B36" s="13" t="s">
        <v>304</v>
      </c>
      <c r="D36" s="14"/>
      <c r="E36" s="14"/>
    </row>
    <row r="37" spans="1:5" ht="13.5" customHeight="1">
      <c r="A37" s="29" t="s">
        <v>36</v>
      </c>
      <c r="B37" s="13" t="s">
        <v>305</v>
      </c>
      <c r="D37" s="14">
        <v>8000000</v>
      </c>
      <c r="E37" s="14"/>
    </row>
    <row r="38" spans="2:5" ht="13.5" customHeight="1">
      <c r="B38" s="13" t="s">
        <v>306</v>
      </c>
      <c r="D38" s="14"/>
      <c r="E38" s="14"/>
    </row>
    <row r="39" spans="1:4" ht="13.5" customHeight="1">
      <c r="A39" s="29" t="s">
        <v>37</v>
      </c>
      <c r="B39" s="13" t="s">
        <v>307</v>
      </c>
      <c r="D39" s="14">
        <v>6000000</v>
      </c>
    </row>
    <row r="41" spans="2:4" ht="13.5" customHeight="1">
      <c r="B41" s="15" t="s">
        <v>79</v>
      </c>
      <c r="C41" s="12"/>
      <c r="D41" s="12">
        <v>19000000</v>
      </c>
    </row>
  </sheetData>
  <mergeCells count="1">
    <mergeCell ref="B3:C3"/>
  </mergeCells>
  <printOptions/>
  <pageMargins left="0.41" right="0.38" top="0.79" bottom="0.8" header="0.17" footer="0.39"/>
  <pageSetup firstPageNumber="36" useFirstPageNumber="1" horizontalDpi="360" verticalDpi="360" orientation="portrait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pane ySplit="6" topLeftCell="BM30" activePane="bottomLeft" state="frozen"/>
      <selection pane="topLeft" activeCell="A1" sqref="A1"/>
      <selection pane="bottomLeft" activeCell="C45" sqref="C45"/>
    </sheetView>
  </sheetViews>
  <sheetFormatPr defaultColWidth="9.00390625" defaultRowHeight="13.5" customHeight="1"/>
  <cols>
    <col min="1" max="1" width="5.625" style="7" customWidth="1"/>
    <col min="2" max="2" width="53.125" style="0" customWidth="1"/>
    <col min="3" max="4" width="12.75390625" style="0" customWidth="1"/>
    <col min="5" max="5" width="12.375" style="0" bestFit="1" customWidth="1"/>
  </cols>
  <sheetData>
    <row r="1" spans="1:2" ht="15.75" customHeight="1">
      <c r="A1" s="6"/>
      <c r="B1" s="6" t="s">
        <v>34</v>
      </c>
    </row>
    <row r="2" ht="15.75" customHeight="1">
      <c r="B2" s="24" t="s">
        <v>35</v>
      </c>
    </row>
    <row r="3" spans="2:3" ht="15.75" customHeight="1">
      <c r="B3" s="28" t="s">
        <v>45</v>
      </c>
      <c r="C3" s="13"/>
    </row>
    <row r="4" ht="13.5" customHeight="1">
      <c r="C4" s="13"/>
    </row>
    <row r="5" spans="3:5" ht="13.5" customHeight="1">
      <c r="C5" s="63" t="s">
        <v>27</v>
      </c>
      <c r="D5" s="42"/>
      <c r="E5" s="1"/>
    </row>
    <row r="6" spans="3:5" ht="13.5" customHeight="1">
      <c r="C6" s="63">
        <v>2004</v>
      </c>
      <c r="D6" s="54"/>
      <c r="E6" s="6"/>
    </row>
    <row r="7" spans="1:5" ht="13.5" customHeight="1">
      <c r="A7" s="7" t="s">
        <v>28</v>
      </c>
      <c r="B7" t="s">
        <v>310</v>
      </c>
      <c r="C7" s="63"/>
      <c r="D7" s="54"/>
      <c r="E7" s="6"/>
    </row>
    <row r="8" spans="2:5" ht="13.5" customHeight="1">
      <c r="B8" t="s">
        <v>399</v>
      </c>
      <c r="C8" s="64">
        <v>4000000</v>
      </c>
      <c r="D8" s="54"/>
      <c r="E8" s="6"/>
    </row>
    <row r="9" ht="13.5" customHeight="1">
      <c r="C9" s="13"/>
    </row>
    <row r="10" spans="1:5" ht="13.5" customHeight="1">
      <c r="A10" s="7" t="s">
        <v>36</v>
      </c>
      <c r="B10" s="33" t="s">
        <v>400</v>
      </c>
      <c r="C10" s="34"/>
      <c r="D10" s="34"/>
      <c r="E10" s="34"/>
    </row>
    <row r="11" spans="2:4" ht="13.5" customHeight="1">
      <c r="B11" t="s">
        <v>401</v>
      </c>
      <c r="C11" s="64">
        <v>18000000</v>
      </c>
      <c r="D11" s="2"/>
    </row>
    <row r="12" spans="3:4" ht="13.5" customHeight="1">
      <c r="C12" s="64"/>
      <c r="D12" s="2"/>
    </row>
    <row r="13" spans="2:5" ht="13.5" customHeight="1">
      <c r="B13" s="13"/>
      <c r="C13" s="64"/>
      <c r="D13" s="2"/>
      <c r="E13" s="2"/>
    </row>
    <row r="14" spans="1:4" ht="13.5" customHeight="1">
      <c r="A14" s="7" t="s">
        <v>37</v>
      </c>
      <c r="B14" t="s">
        <v>308</v>
      </c>
      <c r="C14" s="64"/>
      <c r="D14" s="2"/>
    </row>
    <row r="15" spans="2:4" ht="13.5" customHeight="1">
      <c r="B15" t="s">
        <v>326</v>
      </c>
      <c r="C15" s="64">
        <v>7000000</v>
      </c>
      <c r="D15" s="2"/>
    </row>
    <row r="16" spans="3:5" ht="13.5" customHeight="1">
      <c r="C16" s="64"/>
      <c r="D16" s="2"/>
      <c r="E16" s="44"/>
    </row>
    <row r="17" spans="1:4" ht="13.5" customHeight="1">
      <c r="A17" s="7" t="s">
        <v>38</v>
      </c>
      <c r="B17" s="33" t="s">
        <v>191</v>
      </c>
      <c r="C17" s="64"/>
      <c r="D17" s="2"/>
    </row>
    <row r="18" spans="2:5" ht="13.5" customHeight="1">
      <c r="B18" t="s">
        <v>309</v>
      </c>
      <c r="C18" s="64">
        <v>30000000</v>
      </c>
      <c r="D18" s="2"/>
      <c r="E18" s="44"/>
    </row>
    <row r="19" spans="3:4" ht="13.5" customHeight="1">
      <c r="C19" s="64"/>
      <c r="D19" s="2"/>
    </row>
    <row r="20" spans="3:4" ht="13.5" customHeight="1">
      <c r="C20" s="64"/>
      <c r="D20" s="2"/>
    </row>
    <row r="21" spans="1:5" ht="13.5" customHeight="1">
      <c r="A21" s="7" t="s">
        <v>39</v>
      </c>
      <c r="B21" s="33" t="s">
        <v>41</v>
      </c>
      <c r="C21" s="64"/>
      <c r="D21" s="2"/>
      <c r="E21" s="44"/>
    </row>
    <row r="22" spans="2:4" ht="13.5" customHeight="1">
      <c r="B22" t="s">
        <v>327</v>
      </c>
      <c r="C22" s="64">
        <v>3000000</v>
      </c>
      <c r="D22" s="2"/>
    </row>
    <row r="23" spans="3:4" ht="13.5" customHeight="1">
      <c r="C23" s="64"/>
      <c r="D23" s="2"/>
    </row>
    <row r="24" spans="1:5" ht="13.5" customHeight="1">
      <c r="A24" s="7" t="s">
        <v>40</v>
      </c>
      <c r="B24" s="33" t="s">
        <v>43</v>
      </c>
      <c r="C24" s="64"/>
      <c r="D24" s="2"/>
      <c r="E24" s="2"/>
    </row>
    <row r="25" spans="2:4" ht="13.5" customHeight="1">
      <c r="B25" t="s">
        <v>328</v>
      </c>
      <c r="C25" s="64">
        <v>8000000</v>
      </c>
      <c r="D25" s="2"/>
    </row>
    <row r="26" spans="3:4" ht="13.5" customHeight="1">
      <c r="C26" s="64"/>
      <c r="D26" s="2"/>
    </row>
    <row r="27" spans="1:5" ht="13.5" customHeight="1">
      <c r="A27" s="7" t="s">
        <v>42</v>
      </c>
      <c r="B27" t="s">
        <v>402</v>
      </c>
      <c r="C27" s="64">
        <v>20000000</v>
      </c>
      <c r="D27" s="2"/>
      <c r="E27" s="2"/>
    </row>
    <row r="28" spans="2:3" ht="13.5" customHeight="1">
      <c r="B28" t="s">
        <v>340</v>
      </c>
      <c r="C28" s="62"/>
    </row>
    <row r="29" spans="1:3" ht="13.5" customHeight="1">
      <c r="A29" s="7" t="s">
        <v>44</v>
      </c>
      <c r="B29" t="s">
        <v>329</v>
      </c>
      <c r="C29" s="62"/>
    </row>
    <row r="30" spans="2:3" ht="13.5" customHeight="1">
      <c r="B30" t="s">
        <v>330</v>
      </c>
      <c r="C30" s="64">
        <v>10000000</v>
      </c>
    </row>
    <row r="33" spans="2:3" ht="13.5" customHeight="1">
      <c r="B33" s="19" t="s">
        <v>312</v>
      </c>
      <c r="C33" s="16">
        <v>100000000</v>
      </c>
    </row>
  </sheetData>
  <printOptions/>
  <pageMargins left="0.43" right="0.38" top="0.984251968503937" bottom="0.984251968503937" header="0" footer="0.51"/>
  <pageSetup firstPageNumber="37" useFirstPageNumber="1" horizontalDpi="600" verticalDpi="600" orientation="portrait" paperSize="9" scale="9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25">
      <selection activeCell="C46" sqref="C46"/>
    </sheetView>
  </sheetViews>
  <sheetFormatPr defaultColWidth="9.00390625" defaultRowHeight="13.5" customHeight="1"/>
  <cols>
    <col min="1" max="1" width="4.00390625" style="0" customWidth="1"/>
    <col min="2" max="2" width="56.125" style="0" customWidth="1"/>
    <col min="3" max="3" width="11.25390625" style="0" bestFit="1" customWidth="1"/>
    <col min="4" max="4" width="12.875" style="0" customWidth="1"/>
    <col min="5" max="5" width="11.00390625" style="0" customWidth="1"/>
  </cols>
  <sheetData>
    <row r="1" spans="1:2" ht="15.75" customHeight="1">
      <c r="A1" s="1" t="s">
        <v>0</v>
      </c>
      <c r="B1" s="6" t="s">
        <v>192</v>
      </c>
    </row>
    <row r="2" spans="1:2" ht="15.75" customHeight="1">
      <c r="A2" t="s">
        <v>0</v>
      </c>
      <c r="B2" s="29" t="s">
        <v>195</v>
      </c>
    </row>
    <row r="3" ht="13.5" customHeight="1">
      <c r="B3" s="43" t="s">
        <v>196</v>
      </c>
    </row>
    <row r="6" ht="13.5" customHeight="1">
      <c r="B6" s="8"/>
    </row>
    <row r="7" spans="2:5" ht="13.5" customHeight="1">
      <c r="B7" s="8"/>
      <c r="C7" s="42" t="s">
        <v>27</v>
      </c>
      <c r="D7" s="42"/>
      <c r="E7" s="1"/>
    </row>
    <row r="8" spans="3:5" ht="13.5" customHeight="1">
      <c r="C8" s="42">
        <v>2004</v>
      </c>
      <c r="D8" s="54"/>
      <c r="E8" s="6"/>
    </row>
    <row r="10" spans="1:4" ht="13.5" customHeight="1">
      <c r="A10" s="7" t="s">
        <v>28</v>
      </c>
      <c r="B10" t="s">
        <v>365</v>
      </c>
      <c r="C10" s="2">
        <v>5300000</v>
      </c>
      <c r="D10" s="2"/>
    </row>
    <row r="11" spans="1:4" ht="13.5" customHeight="1">
      <c r="A11" s="7" t="s">
        <v>36</v>
      </c>
      <c r="B11" t="s">
        <v>311</v>
      </c>
      <c r="C11" s="2">
        <v>15000000</v>
      </c>
      <c r="D11" s="2"/>
    </row>
    <row r="12" spans="1:4" ht="13.5" customHeight="1">
      <c r="A12" s="7" t="s">
        <v>37</v>
      </c>
      <c r="B12" t="s">
        <v>201</v>
      </c>
      <c r="C12" s="2">
        <v>19700000</v>
      </c>
      <c r="D12" s="2"/>
    </row>
    <row r="13" spans="1:4" ht="13.5" customHeight="1">
      <c r="A13" s="7" t="s">
        <v>38</v>
      </c>
      <c r="B13" t="s">
        <v>366</v>
      </c>
      <c r="C13" s="2">
        <v>5000000</v>
      </c>
      <c r="D13" s="2"/>
    </row>
    <row r="14" spans="1:4" ht="13.5" customHeight="1">
      <c r="A14" s="7"/>
      <c r="C14" s="2"/>
      <c r="D14" s="2"/>
    </row>
    <row r="15" spans="1:4" ht="13.5" customHeight="1">
      <c r="A15" s="7"/>
      <c r="B15" s="19" t="s">
        <v>312</v>
      </c>
      <c r="C15" s="16">
        <v>45000000</v>
      </c>
      <c r="D15" s="2"/>
    </row>
    <row r="16" spans="1:4" ht="13.5" customHeight="1">
      <c r="A16" s="7"/>
      <c r="C16" s="2"/>
      <c r="D16" s="2"/>
    </row>
    <row r="17" spans="1:4" ht="13.5" customHeight="1">
      <c r="A17" s="7"/>
      <c r="C17" s="2"/>
      <c r="D17" s="2"/>
    </row>
    <row r="18" spans="1:4" ht="13.5" customHeight="1">
      <c r="A18" s="7"/>
      <c r="C18" s="2"/>
      <c r="D18" s="2"/>
    </row>
    <row r="19" spans="1:4" ht="13.5" customHeight="1">
      <c r="A19" s="1" t="s">
        <v>0</v>
      </c>
      <c r="B19" s="6" t="s">
        <v>193</v>
      </c>
      <c r="D19" s="2"/>
    </row>
    <row r="20" spans="1:4" ht="13.5" customHeight="1">
      <c r="A20" t="s">
        <v>0</v>
      </c>
      <c r="B20" s="29" t="s">
        <v>197</v>
      </c>
      <c r="D20" s="2"/>
    </row>
    <row r="21" ht="13.5" customHeight="1">
      <c r="B21" s="43" t="s">
        <v>198</v>
      </c>
    </row>
    <row r="22" spans="1:5" s="17" customFormat="1" ht="13.5" customHeight="1">
      <c r="A22"/>
      <c r="B22"/>
      <c r="C22"/>
      <c r="D22" s="12"/>
      <c r="E22" s="12"/>
    </row>
    <row r="24" ht="13.5" customHeight="1">
      <c r="B24" s="8"/>
    </row>
    <row r="25" spans="2:3" ht="13.5" customHeight="1">
      <c r="B25" s="8"/>
      <c r="C25" s="42" t="s">
        <v>27</v>
      </c>
    </row>
    <row r="26" ht="13.5" customHeight="1">
      <c r="C26" s="42">
        <v>2004</v>
      </c>
    </row>
    <row r="27" spans="1:3" s="17" customFormat="1" ht="13.5" customHeight="1">
      <c r="A27"/>
      <c r="B27"/>
      <c r="C27"/>
    </row>
    <row r="28" spans="1:3" ht="13.5" customHeight="1">
      <c r="A28" s="7" t="s">
        <v>28</v>
      </c>
      <c r="B28" t="s">
        <v>202</v>
      </c>
      <c r="C28" s="2">
        <v>3000000</v>
      </c>
    </row>
    <row r="29" spans="1:3" ht="13.5" customHeight="1">
      <c r="A29" s="7"/>
      <c r="C29" s="2"/>
    </row>
    <row r="30" spans="1:3" ht="13.5" customHeight="1">
      <c r="A30" s="7" t="s">
        <v>36</v>
      </c>
      <c r="B30" s="2" t="s">
        <v>313</v>
      </c>
      <c r="C30" s="2"/>
    </row>
    <row r="31" spans="1:3" ht="13.5" customHeight="1">
      <c r="A31" s="7"/>
      <c r="B31" t="s">
        <v>203</v>
      </c>
      <c r="C31" s="2">
        <v>5760000</v>
      </c>
    </row>
    <row r="32" spans="1:3" ht="13.5" customHeight="1">
      <c r="A32" s="7"/>
      <c r="B32" t="s">
        <v>215</v>
      </c>
      <c r="C32" s="2">
        <v>11724000</v>
      </c>
    </row>
    <row r="33" spans="1:3" ht="13.5" customHeight="1">
      <c r="A33" s="7"/>
      <c r="B33" t="s">
        <v>204</v>
      </c>
      <c r="C33" s="2">
        <v>8400000</v>
      </c>
    </row>
    <row r="34" spans="1:3" ht="13.5" customHeight="1">
      <c r="A34" s="7"/>
      <c r="B34" t="s">
        <v>205</v>
      </c>
      <c r="C34" s="2">
        <v>10596000</v>
      </c>
    </row>
    <row r="35" spans="1:3" ht="13.5" customHeight="1">
      <c r="A35" s="7"/>
      <c r="B35" t="s">
        <v>206</v>
      </c>
      <c r="C35" s="2">
        <v>6720000</v>
      </c>
    </row>
    <row r="36" spans="1:3" ht="13.5" customHeight="1">
      <c r="A36" s="7"/>
      <c r="B36" t="s">
        <v>207</v>
      </c>
      <c r="C36" s="2">
        <v>9960000</v>
      </c>
    </row>
    <row r="37" spans="1:3" ht="13.5" customHeight="1">
      <c r="A37" s="7"/>
      <c r="B37" t="s">
        <v>208</v>
      </c>
      <c r="C37" s="2">
        <v>6840000</v>
      </c>
    </row>
    <row r="38" spans="1:3" ht="13.5" customHeight="1">
      <c r="A38" s="7"/>
      <c r="B38" t="s">
        <v>314</v>
      </c>
      <c r="C38" s="2">
        <v>7000000</v>
      </c>
    </row>
    <row r="39" spans="1:3" ht="13.5" customHeight="1">
      <c r="A39" s="7" t="s">
        <v>37</v>
      </c>
      <c r="B39" t="s">
        <v>315</v>
      </c>
      <c r="C39" s="2">
        <v>5000000</v>
      </c>
    </row>
    <row r="40" ht="13.5" customHeight="1">
      <c r="A40" s="7"/>
    </row>
    <row r="41" spans="1:3" ht="13.5" customHeight="1">
      <c r="A41" s="30"/>
      <c r="B41" s="15" t="s">
        <v>79</v>
      </c>
      <c r="C41" s="12">
        <v>75000000</v>
      </c>
    </row>
    <row r="42" ht="13.5" customHeight="1">
      <c r="A42" s="7"/>
    </row>
  </sheetData>
  <printOptions/>
  <pageMargins left="0.41" right="0.75" top="1" bottom="1" header="0" footer="0.51"/>
  <pageSetup firstPageNumber="38" useFirstPageNumber="1" horizontalDpi="600" verticalDpi="600" orientation="portrait" paperSize="9" scale="9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7">
      <selection activeCell="C38" sqref="C38"/>
    </sheetView>
  </sheetViews>
  <sheetFormatPr defaultColWidth="9.00390625" defaultRowHeight="13.5" customHeight="1"/>
  <cols>
    <col min="1" max="1" width="4.00390625" style="0" customWidth="1"/>
    <col min="2" max="2" width="56.125" style="0" customWidth="1"/>
    <col min="3" max="3" width="11.75390625" style="0" customWidth="1"/>
    <col min="4" max="4" width="12.875" style="0" customWidth="1"/>
    <col min="5" max="5" width="12.375" style="0" bestFit="1" customWidth="1"/>
  </cols>
  <sheetData>
    <row r="1" spans="1:2" ht="15.75" customHeight="1">
      <c r="A1" s="1" t="s">
        <v>0</v>
      </c>
      <c r="B1" s="6" t="s">
        <v>194</v>
      </c>
    </row>
    <row r="2" spans="1:2" ht="15.75" customHeight="1">
      <c r="A2" t="s">
        <v>0</v>
      </c>
      <c r="B2" s="29" t="s">
        <v>199</v>
      </c>
    </row>
    <row r="3" ht="13.5" customHeight="1">
      <c r="B3" s="43" t="s">
        <v>200</v>
      </c>
    </row>
    <row r="6" ht="13.5" customHeight="1">
      <c r="B6" s="8"/>
    </row>
    <row r="7" spans="2:5" ht="13.5" customHeight="1">
      <c r="B7" s="8"/>
      <c r="C7" s="42" t="s">
        <v>27</v>
      </c>
      <c r="D7" s="42"/>
      <c r="E7" s="1"/>
    </row>
    <row r="8" spans="3:5" ht="13.5" customHeight="1">
      <c r="C8" s="42">
        <v>2004</v>
      </c>
      <c r="D8" s="54"/>
      <c r="E8" s="6"/>
    </row>
    <row r="10" spans="1:4" ht="13.5" customHeight="1">
      <c r="A10" s="7" t="s">
        <v>28</v>
      </c>
      <c r="B10" t="s">
        <v>209</v>
      </c>
      <c r="C10" s="2">
        <v>2000000</v>
      </c>
      <c r="D10" s="2"/>
    </row>
    <row r="11" spans="1:4" ht="13.5" customHeight="1">
      <c r="A11" s="7"/>
      <c r="C11" s="2"/>
      <c r="D11" s="2"/>
    </row>
    <row r="12" spans="1:4" ht="13.5" customHeight="1">
      <c r="A12" s="7" t="s">
        <v>36</v>
      </c>
      <c r="B12" t="s">
        <v>210</v>
      </c>
      <c r="C12" s="2">
        <v>4000000</v>
      </c>
      <c r="D12" s="2"/>
    </row>
    <row r="13" spans="1:4" ht="13.5" customHeight="1">
      <c r="A13" s="7"/>
      <c r="C13" s="2"/>
      <c r="D13" s="2"/>
    </row>
    <row r="14" spans="1:4" ht="13.5" customHeight="1">
      <c r="A14" s="7" t="s">
        <v>37</v>
      </c>
      <c r="B14" t="s">
        <v>316</v>
      </c>
      <c r="C14" s="2">
        <v>1000000</v>
      </c>
      <c r="D14" s="2"/>
    </row>
    <row r="15" spans="1:4" ht="13.5" customHeight="1">
      <c r="A15" s="7"/>
      <c r="C15" s="2"/>
      <c r="D15" s="2"/>
    </row>
    <row r="16" spans="1:4" ht="13.5" customHeight="1">
      <c r="A16" s="7"/>
      <c r="C16" s="2"/>
      <c r="D16" s="2"/>
    </row>
    <row r="17" spans="1:4" ht="13.5" customHeight="1">
      <c r="A17" s="7"/>
      <c r="B17" s="19" t="s">
        <v>83</v>
      </c>
      <c r="C17" s="16">
        <v>7000000</v>
      </c>
      <c r="D17" s="2"/>
    </row>
    <row r="18" spans="1:4" ht="13.5" customHeight="1">
      <c r="A18" s="7"/>
      <c r="D18" s="2"/>
    </row>
    <row r="19" spans="1:5" s="17" customFormat="1" ht="13.5" customHeight="1">
      <c r="A19" s="30"/>
      <c r="B19" s="15"/>
      <c r="C19" s="12"/>
      <c r="D19" s="12"/>
      <c r="E19" s="12"/>
    </row>
    <row r="20" ht="13.5" customHeight="1">
      <c r="A20" s="7"/>
    </row>
    <row r="21" spans="1:2" ht="13.5" customHeight="1">
      <c r="A21" s="1" t="s">
        <v>0</v>
      </c>
      <c r="B21" s="6" t="s">
        <v>211</v>
      </c>
    </row>
    <row r="22" spans="1:2" ht="13.5" customHeight="1">
      <c r="A22" t="s">
        <v>0</v>
      </c>
      <c r="B22" s="29" t="s">
        <v>212</v>
      </c>
    </row>
    <row r="23" ht="13.5" customHeight="1">
      <c r="B23" s="43" t="s">
        <v>213</v>
      </c>
    </row>
    <row r="24" spans="1:3" s="17" customFormat="1" ht="13.5" customHeight="1">
      <c r="A24"/>
      <c r="B24"/>
      <c r="C24"/>
    </row>
    <row r="26" ht="13.5" customHeight="1">
      <c r="B26" s="8"/>
    </row>
    <row r="27" spans="2:3" ht="13.5" customHeight="1">
      <c r="B27" s="8"/>
      <c r="C27" s="42" t="s">
        <v>27</v>
      </c>
    </row>
    <row r="28" ht="13.5" customHeight="1">
      <c r="C28" s="42">
        <v>2004</v>
      </c>
    </row>
    <row r="30" spans="1:3" ht="13.5" customHeight="1">
      <c r="A30" s="7" t="s">
        <v>28</v>
      </c>
      <c r="B30" t="s">
        <v>214</v>
      </c>
      <c r="C30" s="2">
        <v>8000000</v>
      </c>
    </row>
    <row r="31" spans="1:3" ht="13.5" customHeight="1">
      <c r="A31" s="7" t="s">
        <v>36</v>
      </c>
      <c r="B31" t="s">
        <v>317</v>
      </c>
      <c r="C31" s="2">
        <v>500000</v>
      </c>
    </row>
    <row r="32" spans="1:3" ht="13.5" customHeight="1">
      <c r="A32" s="7" t="s">
        <v>37</v>
      </c>
      <c r="B32" t="s">
        <v>318</v>
      </c>
      <c r="C32" s="2">
        <v>2000000</v>
      </c>
    </row>
    <row r="33" spans="1:3" ht="13.5" customHeight="1">
      <c r="A33" s="7" t="s">
        <v>38</v>
      </c>
      <c r="B33" t="s">
        <v>319</v>
      </c>
      <c r="C33" s="2"/>
    </row>
    <row r="34" spans="1:3" ht="13.5" customHeight="1">
      <c r="A34" s="7" t="s">
        <v>0</v>
      </c>
      <c r="B34" t="s">
        <v>320</v>
      </c>
      <c r="C34" s="2">
        <v>3000000</v>
      </c>
    </row>
    <row r="35" spans="1:3" ht="13.5" customHeight="1">
      <c r="A35" s="7" t="s">
        <v>39</v>
      </c>
      <c r="B35" t="s">
        <v>321</v>
      </c>
      <c r="C35" s="2">
        <v>1500000</v>
      </c>
    </row>
    <row r="36" ht="13.5" customHeight="1">
      <c r="A36" s="7"/>
    </row>
    <row r="37" spans="1:3" ht="13.5" customHeight="1">
      <c r="A37" s="30"/>
      <c r="B37" s="15" t="s">
        <v>312</v>
      </c>
      <c r="C37" s="12">
        <v>15000000</v>
      </c>
    </row>
  </sheetData>
  <printOptions/>
  <pageMargins left="0.38" right="0.75" top="1" bottom="1" header="0" footer="0.49"/>
  <pageSetup firstPageNumber="39" useFirstPageNumber="1" horizontalDpi="600" verticalDpi="600" orientation="portrait" paperSize="9" scale="95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73"/>
  <sheetViews>
    <sheetView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2" width="61.125" style="0" customWidth="1"/>
    <col min="3" max="3" width="16.625" style="0" customWidth="1"/>
    <col min="9" max="9" width="10.125" style="0" bestFit="1" customWidth="1"/>
  </cols>
  <sheetData>
    <row r="2" ht="12.75">
      <c r="B2" s="6" t="s">
        <v>380</v>
      </c>
    </row>
    <row r="3" spans="2:6" ht="12.75">
      <c r="B3" s="1" t="s">
        <v>386</v>
      </c>
      <c r="C3" s="6"/>
      <c r="D3" s="1"/>
      <c r="F3" s="1"/>
    </row>
    <row r="5" spans="2:9" ht="12.75">
      <c r="B5" s="65" t="s">
        <v>381</v>
      </c>
      <c r="C5" s="65"/>
      <c r="D5" s="65"/>
      <c r="E5" s="1"/>
      <c r="F5" s="1"/>
      <c r="G5" s="1"/>
      <c r="I5" s="1"/>
    </row>
    <row r="7" spans="3:9" ht="12.75">
      <c r="C7" s="19" t="s">
        <v>385</v>
      </c>
      <c r="I7" s="1"/>
    </row>
    <row r="8" ht="12.75">
      <c r="I8" s="1"/>
    </row>
    <row r="9" spans="1:9" ht="12.75">
      <c r="A9" s="52" t="s">
        <v>28</v>
      </c>
      <c r="B9" t="s">
        <v>382</v>
      </c>
      <c r="C9" s="2">
        <v>18000000</v>
      </c>
      <c r="I9" s="2"/>
    </row>
    <row r="10" spans="1:9" ht="12.75">
      <c r="A10" s="52"/>
      <c r="B10" t="s">
        <v>383</v>
      </c>
      <c r="C10" s="2"/>
      <c r="I10" s="2"/>
    </row>
    <row r="11" spans="1:9" ht="12.75">
      <c r="A11" s="52"/>
      <c r="B11" s="72" t="s">
        <v>408</v>
      </c>
      <c r="C11" s="2"/>
      <c r="I11" s="2"/>
    </row>
    <row r="12" spans="1:9" ht="12.75">
      <c r="A12" s="52"/>
      <c r="B12" s="72" t="s">
        <v>425</v>
      </c>
      <c r="C12" s="2"/>
      <c r="I12" s="2"/>
    </row>
    <row r="13" spans="1:9" ht="12.75">
      <c r="A13" s="52"/>
      <c r="B13" s="72" t="s">
        <v>424</v>
      </c>
      <c r="C13" s="2"/>
      <c r="I13" s="2"/>
    </row>
    <row r="14" spans="1:9" ht="12.75">
      <c r="A14" s="52"/>
      <c r="B14" s="72" t="s">
        <v>423</v>
      </c>
      <c r="C14" s="2"/>
      <c r="I14" s="2"/>
    </row>
    <row r="15" spans="1:9" ht="12.75">
      <c r="A15" s="52"/>
      <c r="B15" s="72" t="s">
        <v>409</v>
      </c>
      <c r="C15" s="2"/>
      <c r="I15" s="2"/>
    </row>
    <row r="16" spans="1:9" ht="12.75">
      <c r="A16" s="52"/>
      <c r="B16" s="71"/>
      <c r="C16" s="2"/>
      <c r="I16" s="2"/>
    </row>
    <row r="17" spans="1:9" ht="12.75">
      <c r="A17" s="52" t="s">
        <v>36</v>
      </c>
      <c r="B17" t="s">
        <v>384</v>
      </c>
      <c r="C17" s="2">
        <v>37000000</v>
      </c>
      <c r="I17" s="2"/>
    </row>
    <row r="18" spans="1:9" ht="12.75">
      <c r="A18" s="52"/>
      <c r="B18" s="71" t="s">
        <v>410</v>
      </c>
      <c r="C18" s="2"/>
      <c r="I18" s="2"/>
    </row>
    <row r="19" spans="1:9" ht="12.75">
      <c r="A19" s="52"/>
      <c r="B19" s="71" t="s">
        <v>411</v>
      </c>
      <c r="C19" s="2"/>
      <c r="I19" s="2"/>
    </row>
    <row r="20" spans="1:9" ht="12.75">
      <c r="A20" s="52"/>
      <c r="B20" s="71" t="s">
        <v>412</v>
      </c>
      <c r="C20" s="2"/>
      <c r="I20" s="2"/>
    </row>
    <row r="21" spans="1:9" ht="12.75">
      <c r="A21" s="52"/>
      <c r="B21" s="71" t="s">
        <v>413</v>
      </c>
      <c r="C21" s="2"/>
      <c r="I21" s="2"/>
    </row>
    <row r="22" spans="1:9" ht="12.75">
      <c r="A22" s="52"/>
      <c r="B22" s="71" t="s">
        <v>414</v>
      </c>
      <c r="C22" s="2"/>
      <c r="I22" s="2"/>
    </row>
    <row r="23" spans="1:9" ht="12.75">
      <c r="A23" s="52"/>
      <c r="B23" s="71"/>
      <c r="C23" s="2"/>
      <c r="I23" s="2"/>
    </row>
    <row r="24" spans="1:9" ht="12.75">
      <c r="A24" s="52" t="s">
        <v>37</v>
      </c>
      <c r="B24" t="s">
        <v>387</v>
      </c>
      <c r="C24" s="2">
        <v>46000000</v>
      </c>
      <c r="I24" s="2"/>
    </row>
    <row r="25" spans="1:9" ht="12.75">
      <c r="A25" s="52"/>
      <c r="B25" s="71" t="s">
        <v>417</v>
      </c>
      <c r="C25" s="2"/>
      <c r="I25" s="2"/>
    </row>
    <row r="26" spans="1:9" ht="12.75">
      <c r="A26" s="52"/>
      <c r="B26" s="71" t="s">
        <v>418</v>
      </c>
      <c r="C26" s="2"/>
      <c r="I26" s="2"/>
    </row>
    <row r="27" spans="1:9" ht="12.75">
      <c r="A27" s="52"/>
      <c r="B27" s="71" t="s">
        <v>419</v>
      </c>
      <c r="C27" s="2"/>
      <c r="I27" s="2"/>
    </row>
    <row r="28" spans="2:9" ht="12.75">
      <c r="B28" s="71" t="s">
        <v>420</v>
      </c>
      <c r="C28" s="2"/>
      <c r="I28" s="2"/>
    </row>
    <row r="29" spans="2:9" ht="12.75">
      <c r="B29" s="71" t="s">
        <v>421</v>
      </c>
      <c r="C29" s="2"/>
      <c r="F29" s="1"/>
      <c r="G29" s="1"/>
      <c r="I29" s="2"/>
    </row>
    <row r="30" spans="2:9" ht="12.75">
      <c r="B30" s="71"/>
      <c r="C30" s="2"/>
      <c r="F30" s="1"/>
      <c r="G30" s="1"/>
      <c r="I30" s="2"/>
    </row>
    <row r="31" spans="1:9" ht="12.75">
      <c r="A31" s="52" t="s">
        <v>38</v>
      </c>
      <c r="B31" s="69" t="s">
        <v>422</v>
      </c>
      <c r="C31" s="14">
        <v>6000000</v>
      </c>
      <c r="I31" s="2"/>
    </row>
    <row r="32" spans="2:3" ht="12.75">
      <c r="B32" s="71" t="s">
        <v>415</v>
      </c>
      <c r="C32" s="2"/>
    </row>
    <row r="33" ht="12.75">
      <c r="B33" s="71" t="s">
        <v>416</v>
      </c>
    </row>
    <row r="35" spans="2:3" ht="12.75">
      <c r="B35" s="19" t="s">
        <v>83</v>
      </c>
      <c r="C35" s="16">
        <v>107000000</v>
      </c>
    </row>
    <row r="48" ht="12.75">
      <c r="B48" s="7"/>
    </row>
    <row r="54" spans="2:3" ht="12.75">
      <c r="B54" s="75">
        <v>40</v>
      </c>
      <c r="C54" s="75"/>
    </row>
    <row r="59" ht="12.75">
      <c r="B59" s="7"/>
    </row>
    <row r="61" ht="12.75">
      <c r="B61" s="52"/>
    </row>
    <row r="72" spans="1:5" ht="12.75">
      <c r="A72" s="75"/>
      <c r="B72" s="75"/>
      <c r="C72" s="75"/>
      <c r="D72" s="75"/>
      <c r="E72" s="75"/>
    </row>
    <row r="73" ht="12.75">
      <c r="B73" t="s">
        <v>0</v>
      </c>
    </row>
  </sheetData>
  <mergeCells count="2">
    <mergeCell ref="A72:E72"/>
    <mergeCell ref="B54:C54"/>
  </mergeCells>
  <printOptions/>
  <pageMargins left="0.75" right="0.75" top="1" bottom="1" header="0" footer="0"/>
  <pageSetup firstPageNumber="4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44">
      <selection activeCell="D55" sqref="D55"/>
    </sheetView>
  </sheetViews>
  <sheetFormatPr defaultColWidth="9.00390625" defaultRowHeight="13.5" customHeight="1"/>
  <cols>
    <col min="1" max="1" width="4.00390625" style="0" customWidth="1"/>
    <col min="2" max="2" width="64.00390625" style="0" customWidth="1"/>
    <col min="3" max="4" width="12.375" style="0" customWidth="1"/>
    <col min="5" max="5" width="13.75390625" style="0" customWidth="1"/>
  </cols>
  <sheetData>
    <row r="1" spans="1:2" ht="15.75" customHeight="1">
      <c r="A1" s="1"/>
      <c r="B1" s="6" t="s">
        <v>92</v>
      </c>
    </row>
    <row r="2" ht="15.75" customHeight="1">
      <c r="B2" s="7" t="s">
        <v>93</v>
      </c>
    </row>
    <row r="3" ht="15.75" customHeight="1">
      <c r="B3" s="39" t="s">
        <v>94</v>
      </c>
    </row>
    <row r="4" spans="3:5" ht="13.5" customHeight="1">
      <c r="C4" s="42"/>
      <c r="D4" s="42"/>
      <c r="E4" s="1"/>
    </row>
    <row r="5" spans="3:5" ht="13.5" customHeight="1">
      <c r="C5" s="42"/>
      <c r="D5" s="54"/>
      <c r="E5" s="6"/>
    </row>
    <row r="7" spans="3:5" ht="13.5" customHeight="1">
      <c r="C7" s="42"/>
      <c r="D7" s="42" t="s">
        <v>27</v>
      </c>
      <c r="E7" s="27"/>
    </row>
    <row r="8" spans="3:5" ht="13.5" customHeight="1">
      <c r="C8" s="42"/>
      <c r="D8" s="58">
        <v>2004</v>
      </c>
      <c r="E8" s="52"/>
    </row>
    <row r="9" spans="3:5" ht="13.5" customHeight="1">
      <c r="C9" s="2"/>
      <c r="E9" s="52"/>
    </row>
    <row r="10" spans="1:5" ht="13.5" customHeight="1">
      <c r="A10" s="7" t="s">
        <v>28</v>
      </c>
      <c r="B10" t="s">
        <v>159</v>
      </c>
      <c r="C10" s="2"/>
      <c r="D10" s="2">
        <v>27000000</v>
      </c>
      <c r="E10" s="56"/>
    </row>
    <row r="11" spans="1:5" ht="13.5" customHeight="1">
      <c r="A11" s="7"/>
      <c r="B11" t="s">
        <v>158</v>
      </c>
      <c r="C11" s="2"/>
      <c r="D11" s="2"/>
      <c r="E11" s="27"/>
    </row>
    <row r="12" spans="1:5" ht="13.5" customHeight="1">
      <c r="A12" s="7"/>
      <c r="B12" t="s">
        <v>427</v>
      </c>
      <c r="C12" s="2"/>
      <c r="D12" s="2"/>
      <c r="E12" s="56"/>
    </row>
    <row r="13" spans="1:5" ht="13.5" customHeight="1">
      <c r="A13" s="7"/>
      <c r="B13" t="s">
        <v>426</v>
      </c>
      <c r="C13" s="2"/>
      <c r="D13" s="2"/>
      <c r="E13" s="56"/>
    </row>
    <row r="14" spans="1:5" ht="13.5" customHeight="1">
      <c r="A14" s="7" t="s">
        <v>36</v>
      </c>
      <c r="B14" t="s">
        <v>157</v>
      </c>
      <c r="C14" s="2"/>
      <c r="D14" s="2">
        <v>14000000</v>
      </c>
      <c r="E14" s="27"/>
    </row>
    <row r="15" spans="1:5" ht="13.5" customHeight="1">
      <c r="A15" s="7" t="s">
        <v>37</v>
      </c>
      <c r="B15" t="s">
        <v>136</v>
      </c>
      <c r="C15" s="2"/>
      <c r="D15" s="2">
        <v>5000000</v>
      </c>
      <c r="E15" s="56"/>
    </row>
    <row r="16" spans="1:5" ht="13.5" customHeight="1">
      <c r="A16" s="7" t="s">
        <v>38</v>
      </c>
      <c r="B16" t="s">
        <v>331</v>
      </c>
      <c r="C16" s="2"/>
      <c r="D16" s="2">
        <v>3000000</v>
      </c>
      <c r="E16" s="56"/>
    </row>
    <row r="17" spans="1:4" ht="13.5" customHeight="1">
      <c r="A17" s="7" t="s">
        <v>39</v>
      </c>
      <c r="B17" t="s">
        <v>332</v>
      </c>
      <c r="C17" s="2"/>
      <c r="D17" s="2">
        <v>5000000</v>
      </c>
    </row>
    <row r="18" spans="1:4" ht="13.5" customHeight="1">
      <c r="A18" s="7" t="s">
        <v>40</v>
      </c>
      <c r="B18" t="s">
        <v>227</v>
      </c>
      <c r="C18" s="2"/>
      <c r="D18" s="2">
        <v>10000000</v>
      </c>
    </row>
    <row r="19" spans="1:5" s="17" customFormat="1" ht="13.5" customHeight="1">
      <c r="A19" s="7" t="s">
        <v>42</v>
      </c>
      <c r="B19" t="s">
        <v>228</v>
      </c>
      <c r="C19" s="2"/>
      <c r="D19" s="2">
        <v>7000000</v>
      </c>
      <c r="E19" s="12"/>
    </row>
    <row r="20" spans="1:4" ht="15.75" customHeight="1">
      <c r="A20" s="7" t="s">
        <v>44</v>
      </c>
      <c r="B20" t="s">
        <v>229</v>
      </c>
      <c r="C20" s="2"/>
      <c r="D20" s="2">
        <v>5000000</v>
      </c>
    </row>
    <row r="21" spans="1:5" ht="13.5" customHeight="1">
      <c r="A21" s="7" t="s">
        <v>110</v>
      </c>
      <c r="B21" t="s">
        <v>230</v>
      </c>
      <c r="C21" s="2"/>
      <c r="D21" s="2">
        <v>20000000</v>
      </c>
      <c r="E21" s="6"/>
    </row>
    <row r="22" spans="1:4" ht="13.5" customHeight="1">
      <c r="A22" s="7"/>
      <c r="C22" s="2"/>
      <c r="D22" s="2"/>
    </row>
    <row r="23" spans="1:4" ht="13.5" customHeight="1">
      <c r="A23" s="17"/>
      <c r="B23" s="15" t="s">
        <v>79</v>
      </c>
      <c r="C23" s="12"/>
      <c r="D23" s="12">
        <v>96000000</v>
      </c>
    </row>
    <row r="24" spans="2:3" ht="13.5" customHeight="1">
      <c r="B24" s="18"/>
      <c r="C24" s="2"/>
    </row>
    <row r="25" ht="13.5" customHeight="1">
      <c r="C25" s="2"/>
    </row>
    <row r="26" spans="1:3" ht="13.5" customHeight="1">
      <c r="A26" s="7"/>
      <c r="B26" s="6" t="s">
        <v>95</v>
      </c>
      <c r="C26" s="2"/>
    </row>
    <row r="27" spans="1:3" ht="13.5" customHeight="1">
      <c r="A27" s="7"/>
      <c r="B27" s="7" t="s">
        <v>96</v>
      </c>
      <c r="C27" s="2"/>
    </row>
    <row r="28" spans="1:3" ht="13.5" customHeight="1">
      <c r="A28" s="7"/>
      <c r="B28" s="28" t="s">
        <v>97</v>
      </c>
      <c r="C28" s="2"/>
    </row>
    <row r="29" ht="13.5" customHeight="1">
      <c r="C29" s="2"/>
    </row>
    <row r="30" spans="3:4" ht="13.5" customHeight="1">
      <c r="C30" s="42"/>
      <c r="D30" s="42" t="s">
        <v>231</v>
      </c>
    </row>
    <row r="31" spans="3:4" ht="13.5" customHeight="1">
      <c r="C31" s="42"/>
      <c r="D31" s="58">
        <v>2004</v>
      </c>
    </row>
    <row r="32" ht="13.5" customHeight="1">
      <c r="C32" s="4" t="s">
        <v>0</v>
      </c>
    </row>
    <row r="33" spans="1:4" ht="13.5" customHeight="1">
      <c r="A33" s="7" t="s">
        <v>28</v>
      </c>
      <c r="B33" t="s">
        <v>137</v>
      </c>
      <c r="C33" s="2"/>
      <c r="D33" s="2"/>
    </row>
    <row r="34" spans="1:4" ht="13.5" customHeight="1">
      <c r="A34" s="7" t="s">
        <v>36</v>
      </c>
      <c r="B34" t="s">
        <v>180</v>
      </c>
      <c r="C34" s="2"/>
      <c r="D34" s="2"/>
    </row>
    <row r="35" spans="1:4" ht="13.5" customHeight="1">
      <c r="A35" s="7"/>
      <c r="B35" t="s">
        <v>138</v>
      </c>
      <c r="C35" s="2"/>
      <c r="D35" s="2"/>
    </row>
    <row r="36" spans="1:4" ht="13.5" customHeight="1">
      <c r="A36" s="7" t="s">
        <v>37</v>
      </c>
      <c r="B36" t="s">
        <v>347</v>
      </c>
      <c r="C36" s="2"/>
      <c r="D36" s="2"/>
    </row>
    <row r="37" spans="1:4" ht="13.5" customHeight="1">
      <c r="A37" s="7" t="s">
        <v>38</v>
      </c>
      <c r="B37" t="s">
        <v>139</v>
      </c>
      <c r="C37" s="2"/>
      <c r="D37" s="2"/>
    </row>
    <row r="38" spans="1:4" ht="13.5" customHeight="1">
      <c r="A38" s="7"/>
      <c r="B38" t="s">
        <v>140</v>
      </c>
      <c r="C38" s="2"/>
      <c r="D38" s="2"/>
    </row>
    <row r="39" spans="1:4" ht="13.5" customHeight="1">
      <c r="A39" s="7" t="s">
        <v>39</v>
      </c>
      <c r="B39" t="s">
        <v>232</v>
      </c>
      <c r="C39" s="2"/>
      <c r="D39" s="2"/>
    </row>
    <row r="40" spans="1:4" ht="13.5" customHeight="1">
      <c r="A40" s="7" t="s">
        <v>40</v>
      </c>
      <c r="B40" t="s">
        <v>233</v>
      </c>
      <c r="C40" s="2"/>
      <c r="D40" s="27"/>
    </row>
    <row r="41" spans="1:4" ht="13.5" customHeight="1">
      <c r="A41" s="7">
        <v>7</v>
      </c>
      <c r="B41" t="s">
        <v>141</v>
      </c>
      <c r="C41" s="2"/>
      <c r="D41" s="2"/>
    </row>
    <row r="42" spans="1:4" ht="13.5" customHeight="1">
      <c r="A42" s="7" t="s">
        <v>44</v>
      </c>
      <c r="B42" t="s">
        <v>181</v>
      </c>
      <c r="C42" s="2"/>
      <c r="D42" s="2"/>
    </row>
    <row r="43" spans="1:4" ht="13.5" customHeight="1">
      <c r="A43" s="7" t="s">
        <v>110</v>
      </c>
      <c r="B43" t="s">
        <v>216</v>
      </c>
      <c r="C43" s="2"/>
      <c r="D43" s="2"/>
    </row>
    <row r="44" spans="1:5" s="17" customFormat="1" ht="13.5" customHeight="1">
      <c r="A44" s="7" t="s">
        <v>111</v>
      </c>
      <c r="B44" t="s">
        <v>234</v>
      </c>
      <c r="C44" s="2"/>
      <c r="D44" s="2"/>
      <c r="E44" s="12"/>
    </row>
    <row r="45" spans="1:4" ht="13.5" customHeight="1">
      <c r="A45" s="7" t="s">
        <v>119</v>
      </c>
      <c r="B45" t="s">
        <v>235</v>
      </c>
      <c r="C45" s="2"/>
      <c r="D45" s="2"/>
    </row>
    <row r="46" spans="1:4" ht="13.5" customHeight="1">
      <c r="A46" s="7" t="s">
        <v>120</v>
      </c>
      <c r="B46" t="s">
        <v>236</v>
      </c>
      <c r="C46" s="2"/>
      <c r="D46" s="2"/>
    </row>
    <row r="47" spans="1:4" ht="13.5" customHeight="1">
      <c r="A47" s="7" t="s">
        <v>121</v>
      </c>
      <c r="B47" t="s">
        <v>237</v>
      </c>
      <c r="C47" s="2"/>
      <c r="D47" s="2"/>
    </row>
    <row r="48" spans="1:4" ht="13.5" customHeight="1">
      <c r="A48" s="7" t="s">
        <v>122</v>
      </c>
      <c r="B48" t="s">
        <v>238</v>
      </c>
      <c r="C48" s="2"/>
      <c r="D48" s="2"/>
    </row>
    <row r="49" spans="1:4" ht="13.5" customHeight="1">
      <c r="A49" s="7" t="s">
        <v>123</v>
      </c>
      <c r="B49" t="s">
        <v>239</v>
      </c>
      <c r="C49" s="2"/>
      <c r="D49" s="2"/>
    </row>
    <row r="50" spans="1:4" ht="13.5" customHeight="1">
      <c r="A50" s="7" t="s">
        <v>124</v>
      </c>
      <c r="B50" t="s">
        <v>240</v>
      </c>
      <c r="C50" s="2"/>
      <c r="D50" s="2"/>
    </row>
    <row r="51" spans="1:4" ht="13.5" customHeight="1">
      <c r="A51" s="7" t="s">
        <v>125</v>
      </c>
      <c r="B51" t="s">
        <v>241</v>
      </c>
      <c r="C51" s="2"/>
      <c r="D51" s="2"/>
    </row>
    <row r="52" spans="1:4" ht="13.5" customHeight="1">
      <c r="A52" s="7"/>
      <c r="B52" t="s">
        <v>242</v>
      </c>
      <c r="C52" s="2"/>
      <c r="D52" s="2"/>
    </row>
    <row r="53" spans="1:4" ht="13.5" customHeight="1">
      <c r="A53" s="7" t="s">
        <v>126</v>
      </c>
      <c r="B53" t="s">
        <v>357</v>
      </c>
      <c r="C53" s="2"/>
      <c r="D53" s="2"/>
    </row>
    <row r="54" spans="1:4" ht="13.5" customHeight="1">
      <c r="A54" s="7"/>
      <c r="C54" s="2"/>
      <c r="D54" s="2"/>
    </row>
    <row r="55" spans="1:4" ht="13.5" customHeight="1">
      <c r="A55" s="17"/>
      <c r="B55" s="15" t="s">
        <v>79</v>
      </c>
      <c r="C55" s="12"/>
      <c r="D55" s="12">
        <v>43000000</v>
      </c>
    </row>
    <row r="56" ht="13.5" customHeight="1">
      <c r="C56" s="2"/>
    </row>
    <row r="57" ht="13.5" customHeight="1">
      <c r="C57" s="2"/>
    </row>
    <row r="58" ht="13.5" customHeight="1">
      <c r="C58" s="2"/>
    </row>
    <row r="59" ht="13.5" customHeight="1">
      <c r="C59" s="2"/>
    </row>
    <row r="60" ht="13.5" customHeight="1">
      <c r="C60" s="2"/>
    </row>
  </sheetData>
  <printOptions/>
  <pageMargins left="0.31" right="0.33" top="0.41" bottom="0.56" header="1.43" footer="0.23"/>
  <pageSetup firstPageNumber="26" useFirstPageNumber="1" horizontalDpi="360" verticalDpi="360" orientation="portrait" paperSize="9" scale="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29">
      <selection activeCell="C41" sqref="C41"/>
    </sheetView>
  </sheetViews>
  <sheetFormatPr defaultColWidth="9.00390625" defaultRowHeight="13.5" customHeight="1"/>
  <cols>
    <col min="1" max="1" width="3.625" style="0" customWidth="1"/>
    <col min="2" max="2" width="74.625" style="0" bestFit="1" customWidth="1"/>
    <col min="3" max="4" width="11.75390625" style="0" customWidth="1"/>
    <col min="5" max="5" width="11.625" style="0" bestFit="1" customWidth="1"/>
  </cols>
  <sheetData>
    <row r="1" spans="1:2" ht="15.75" customHeight="1">
      <c r="A1" s="1"/>
      <c r="B1" s="6" t="s">
        <v>54</v>
      </c>
    </row>
    <row r="2" ht="15.75" customHeight="1">
      <c r="B2" s="7" t="s">
        <v>29</v>
      </c>
    </row>
    <row r="3" spans="1:2" ht="15.75" customHeight="1">
      <c r="A3" t="s">
        <v>0</v>
      </c>
      <c r="B3" s="28" t="s">
        <v>55</v>
      </c>
    </row>
    <row r="6" spans="3:5" ht="13.5" customHeight="1">
      <c r="C6" s="42" t="s">
        <v>27</v>
      </c>
      <c r="D6" s="42"/>
      <c r="E6" s="1"/>
    </row>
    <row r="7" spans="3:5" ht="13.5" customHeight="1">
      <c r="C7" s="42">
        <v>2004</v>
      </c>
      <c r="D7" s="54"/>
      <c r="E7" s="6"/>
    </row>
    <row r="9" spans="1:2" ht="13.5" customHeight="1">
      <c r="A9" s="7" t="s">
        <v>28</v>
      </c>
      <c r="B9" t="s">
        <v>142</v>
      </c>
    </row>
    <row r="10" spans="1:2" ht="13.5" customHeight="1">
      <c r="A10" s="7" t="s">
        <v>36</v>
      </c>
      <c r="B10" t="s">
        <v>143</v>
      </c>
    </row>
    <row r="11" spans="1:3" ht="13.5" customHeight="1">
      <c r="A11" s="7" t="s">
        <v>37</v>
      </c>
      <c r="B11" t="s">
        <v>182</v>
      </c>
      <c r="C11" s="2"/>
    </row>
    <row r="12" spans="1:2" ht="13.5" customHeight="1">
      <c r="A12" s="7"/>
      <c r="B12" t="s">
        <v>144</v>
      </c>
    </row>
    <row r="13" spans="1:4" ht="13.5" customHeight="1">
      <c r="A13" s="7"/>
      <c r="B13" t="s">
        <v>243</v>
      </c>
      <c r="D13" s="2"/>
    </row>
    <row r="14" spans="1:2" ht="13.5" customHeight="1">
      <c r="A14" s="7"/>
      <c r="B14" t="s">
        <v>183</v>
      </c>
    </row>
    <row r="15" spans="1:2" ht="13.5" customHeight="1">
      <c r="A15" s="7" t="s">
        <v>38</v>
      </c>
      <c r="B15" t="s">
        <v>145</v>
      </c>
    </row>
    <row r="16" spans="1:2" ht="13.5" customHeight="1">
      <c r="A16" s="7"/>
      <c r="B16" t="s">
        <v>146</v>
      </c>
    </row>
    <row r="17" spans="1:2" ht="13.5" customHeight="1">
      <c r="A17" s="7" t="s">
        <v>39</v>
      </c>
      <c r="B17" t="s">
        <v>184</v>
      </c>
    </row>
    <row r="18" spans="1:2" ht="13.5" customHeight="1">
      <c r="A18" s="7"/>
      <c r="B18" t="s">
        <v>147</v>
      </c>
    </row>
    <row r="19" spans="1:2" ht="13.5" customHeight="1">
      <c r="A19" s="7" t="s">
        <v>40</v>
      </c>
      <c r="B19" t="s">
        <v>185</v>
      </c>
    </row>
    <row r="20" spans="1:4" ht="13.5" customHeight="1">
      <c r="A20" s="7" t="s">
        <v>42</v>
      </c>
      <c r="B20" t="s">
        <v>244</v>
      </c>
      <c r="C20" s="2"/>
      <c r="D20" s="2"/>
    </row>
    <row r="21" spans="1:4" ht="13.5" customHeight="1">
      <c r="A21" s="7" t="s">
        <v>44</v>
      </c>
      <c r="B21" t="s">
        <v>245</v>
      </c>
      <c r="D21" s="2"/>
    </row>
    <row r="22" spans="1:2" ht="13.5" customHeight="1">
      <c r="A22" s="7" t="s">
        <v>110</v>
      </c>
      <c r="B22" t="s">
        <v>246</v>
      </c>
    </row>
    <row r="23" spans="1:2" ht="13.5" customHeight="1">
      <c r="A23" s="7" t="s">
        <v>111</v>
      </c>
      <c r="B23" t="s">
        <v>186</v>
      </c>
    </row>
    <row r="24" spans="1:4" ht="13.5" customHeight="1">
      <c r="A24" s="7"/>
      <c r="B24" t="s">
        <v>247</v>
      </c>
      <c r="D24" s="2"/>
    </row>
    <row r="25" spans="1:2" ht="13.5" customHeight="1">
      <c r="A25" s="7" t="s">
        <v>119</v>
      </c>
      <c r="B25" t="s">
        <v>187</v>
      </c>
    </row>
    <row r="26" spans="1:2" ht="13.5" customHeight="1">
      <c r="A26" s="7" t="s">
        <v>120</v>
      </c>
      <c r="B26" t="s">
        <v>188</v>
      </c>
    </row>
    <row r="27" spans="1:2" ht="13.5" customHeight="1">
      <c r="A27" s="7" t="s">
        <v>121</v>
      </c>
      <c r="B27" t="s">
        <v>189</v>
      </c>
    </row>
    <row r="28" spans="1:2" ht="13.5" customHeight="1">
      <c r="A28" s="7" t="s">
        <v>122</v>
      </c>
      <c r="B28" t="s">
        <v>160</v>
      </c>
    </row>
    <row r="29" spans="1:2" ht="13.5" customHeight="1">
      <c r="A29" s="7" t="s">
        <v>123</v>
      </c>
      <c r="B29" t="s">
        <v>248</v>
      </c>
    </row>
    <row r="30" spans="1:2" ht="13.5" customHeight="1">
      <c r="A30" s="7" t="s">
        <v>124</v>
      </c>
      <c r="B30" t="s">
        <v>249</v>
      </c>
    </row>
    <row r="31" spans="1:2" ht="13.5" customHeight="1">
      <c r="A31" s="7" t="s">
        <v>125</v>
      </c>
      <c r="B31" t="s">
        <v>250</v>
      </c>
    </row>
    <row r="32" spans="1:2" ht="13.5" customHeight="1">
      <c r="A32" s="7" t="s">
        <v>126</v>
      </c>
      <c r="B32" t="s">
        <v>251</v>
      </c>
    </row>
    <row r="33" spans="1:2" ht="13.5" customHeight="1">
      <c r="A33" s="7"/>
      <c r="B33" t="s">
        <v>252</v>
      </c>
    </row>
    <row r="34" spans="1:2" ht="13.5" customHeight="1">
      <c r="A34" s="7" t="s">
        <v>127</v>
      </c>
      <c r="B34" t="s">
        <v>253</v>
      </c>
    </row>
    <row r="35" spans="1:2" ht="13.5" customHeight="1">
      <c r="A35" s="7" t="s">
        <v>128</v>
      </c>
      <c r="B35" t="s">
        <v>254</v>
      </c>
    </row>
    <row r="36" spans="1:4" ht="13.5" customHeight="1">
      <c r="A36" s="7" t="s">
        <v>129</v>
      </c>
      <c r="B36" t="s">
        <v>255</v>
      </c>
      <c r="D36" s="2"/>
    </row>
    <row r="37" spans="1:2" ht="13.5" customHeight="1">
      <c r="A37" s="7" t="s">
        <v>130</v>
      </c>
      <c r="B37" t="s">
        <v>256</v>
      </c>
    </row>
    <row r="38" spans="1:2" ht="13.5" customHeight="1">
      <c r="A38" s="7" t="s">
        <v>131</v>
      </c>
      <c r="B38" t="s">
        <v>257</v>
      </c>
    </row>
    <row r="39" spans="1:2" ht="13.5" customHeight="1">
      <c r="A39" s="7" t="s">
        <v>132</v>
      </c>
      <c r="B39" t="s">
        <v>258</v>
      </c>
    </row>
    <row r="40" spans="1:5" ht="13.5" customHeight="1">
      <c r="A40" s="7"/>
      <c r="D40" s="12"/>
      <c r="E40" s="57"/>
    </row>
    <row r="41" spans="2:3" ht="13.5" customHeight="1">
      <c r="B41" s="15" t="s">
        <v>79</v>
      </c>
      <c r="C41" s="12">
        <v>58000000</v>
      </c>
    </row>
    <row r="42" ht="13.5" customHeight="1">
      <c r="B42" s="15"/>
    </row>
  </sheetData>
  <printOptions/>
  <pageMargins left="0.41" right="0.21" top="0.7480314960629921" bottom="0.984251968503937" header="1.57" footer="0.39"/>
  <pageSetup firstPageNumber="27" useFirstPageNumber="1" horizontalDpi="360" verticalDpi="360" orientation="portrait" paperSize="9" scale="95" r:id="rId1"/>
  <headerFooter alignWithMargins="0">
    <oddHeader>&amp;C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36">
      <selection activeCell="D52" sqref="D52"/>
    </sheetView>
  </sheetViews>
  <sheetFormatPr defaultColWidth="9.00390625" defaultRowHeight="13.5" customHeight="1"/>
  <cols>
    <col min="1" max="1" width="3.875" style="7" customWidth="1"/>
    <col min="2" max="2" width="58.375" style="0" customWidth="1"/>
    <col min="3" max="4" width="12.375" style="0" customWidth="1"/>
    <col min="5" max="5" width="14.625" style="0" customWidth="1"/>
  </cols>
  <sheetData>
    <row r="1" spans="1:2" ht="15.75" customHeight="1">
      <c r="A1" s="3"/>
      <c r="B1" s="6" t="s">
        <v>66</v>
      </c>
    </row>
    <row r="2" ht="15.75" customHeight="1">
      <c r="B2" s="7" t="s">
        <v>67</v>
      </c>
    </row>
    <row r="3" ht="15.75" customHeight="1">
      <c r="B3" s="28" t="s">
        <v>68</v>
      </c>
    </row>
    <row r="4" ht="13.5" customHeight="1">
      <c r="B4" s="7"/>
    </row>
    <row r="5" spans="3:5" ht="13.5" customHeight="1">
      <c r="C5" s="42"/>
      <c r="D5" s="42" t="s">
        <v>27</v>
      </c>
      <c r="E5" s="1"/>
    </row>
    <row r="6" spans="3:5" ht="13.5" customHeight="1">
      <c r="C6" s="42"/>
      <c r="D6" s="42">
        <v>2004</v>
      </c>
      <c r="E6" s="6"/>
    </row>
    <row r="8" spans="1:5" ht="13.5" customHeight="1">
      <c r="A8" s="7" t="s">
        <v>28</v>
      </c>
      <c r="B8" t="s">
        <v>259</v>
      </c>
      <c r="C8" s="2"/>
      <c r="D8" s="2">
        <v>10000000</v>
      </c>
      <c r="E8" s="55"/>
    </row>
    <row r="9" spans="1:5" ht="13.5" customHeight="1">
      <c r="A9" s="7" t="s">
        <v>36</v>
      </c>
      <c r="B9" t="s">
        <v>260</v>
      </c>
      <c r="C9" s="2"/>
      <c r="D9" s="2">
        <v>9000000</v>
      </c>
      <c r="E9" s="53"/>
    </row>
    <row r="10" spans="2:5" ht="13.5" customHeight="1">
      <c r="B10" t="s">
        <v>261</v>
      </c>
      <c r="C10" s="2"/>
      <c r="D10" s="2"/>
      <c r="E10" s="55"/>
    </row>
    <row r="11" spans="1:5" ht="13.5" customHeight="1">
      <c r="A11" s="7" t="s">
        <v>37</v>
      </c>
      <c r="B11" t="s">
        <v>262</v>
      </c>
      <c r="C11" s="2"/>
      <c r="D11" s="2">
        <f>2000000-1000000</f>
        <v>1000000</v>
      </c>
      <c r="E11" s="55"/>
    </row>
    <row r="12" spans="1:5" ht="13.5" customHeight="1">
      <c r="A12" s="7" t="s">
        <v>38</v>
      </c>
      <c r="B12" t="s">
        <v>263</v>
      </c>
      <c r="C12" s="2"/>
      <c r="D12" s="2">
        <v>4000000</v>
      </c>
      <c r="E12" s="53"/>
    </row>
    <row r="13" spans="1:5" ht="13.5" customHeight="1">
      <c r="A13" s="7" t="s">
        <v>39</v>
      </c>
      <c r="B13" t="s">
        <v>264</v>
      </c>
      <c r="C13" s="2"/>
      <c r="D13" s="27">
        <v>2000000</v>
      </c>
      <c r="E13" s="53"/>
    </row>
    <row r="14" spans="1:5" ht="13.5" customHeight="1">
      <c r="A14" s="7" t="s">
        <v>40</v>
      </c>
      <c r="B14" t="s">
        <v>265</v>
      </c>
      <c r="C14" s="2"/>
      <c r="D14" s="27">
        <v>4000000</v>
      </c>
      <c r="E14" s="55"/>
    </row>
    <row r="15" spans="1:5" ht="13.5" customHeight="1">
      <c r="A15" s="7" t="s">
        <v>42</v>
      </c>
      <c r="B15" t="s">
        <v>168</v>
      </c>
      <c r="C15" s="2"/>
      <c r="D15" s="27">
        <f>5000000-1000000</f>
        <v>4000000</v>
      </c>
      <c r="E15" s="55"/>
    </row>
    <row r="16" spans="1:5" ht="13.5" customHeight="1">
      <c r="A16" s="7" t="s">
        <v>44</v>
      </c>
      <c r="B16" t="s">
        <v>148</v>
      </c>
      <c r="C16" s="2"/>
      <c r="D16" s="27">
        <v>24000000</v>
      </c>
      <c r="E16" s="55"/>
    </row>
    <row r="17" spans="1:5" ht="13.5" customHeight="1">
      <c r="A17" s="7" t="s">
        <v>110</v>
      </c>
      <c r="B17" t="s">
        <v>149</v>
      </c>
      <c r="C17" s="2"/>
      <c r="D17" s="2">
        <v>5000000</v>
      </c>
      <c r="E17" s="12"/>
    </row>
    <row r="18" spans="1:4" ht="13.5" customHeight="1">
      <c r="A18" s="7" t="s">
        <v>111</v>
      </c>
      <c r="B18" t="s">
        <v>266</v>
      </c>
      <c r="C18" s="2"/>
      <c r="D18" s="2">
        <v>1000000</v>
      </c>
    </row>
    <row r="19" ht="13.5" customHeight="1">
      <c r="C19" s="2"/>
    </row>
    <row r="20" spans="2:4" ht="13.5" customHeight="1">
      <c r="B20" s="15" t="s">
        <v>79</v>
      </c>
      <c r="C20" s="12"/>
      <c r="D20" s="12">
        <v>64000000</v>
      </c>
    </row>
    <row r="21" spans="2:5" ht="13.5" customHeight="1">
      <c r="B21" s="15"/>
      <c r="C21" s="12" t="s">
        <v>0</v>
      </c>
      <c r="E21" s="44"/>
    </row>
    <row r="22" spans="2:5" ht="13.5" customHeight="1">
      <c r="B22" s="35" t="s">
        <v>114</v>
      </c>
      <c r="C22" s="12"/>
      <c r="E22" s="44"/>
    </row>
    <row r="23" spans="2:5" ht="13.5" customHeight="1">
      <c r="B23" s="35" t="s">
        <v>91</v>
      </c>
      <c r="C23" s="12"/>
      <c r="D23" s="2"/>
      <c r="E23" s="2"/>
    </row>
    <row r="24" spans="1:5" ht="13.5" customHeight="1">
      <c r="A24" s="38"/>
      <c r="C24" s="12"/>
      <c r="D24" s="2"/>
      <c r="E24" s="14"/>
    </row>
    <row r="25" spans="1:5" ht="13.5" customHeight="1">
      <c r="A25" s="29" t="s">
        <v>28</v>
      </c>
      <c r="B25" s="36" t="s">
        <v>267</v>
      </c>
      <c r="C25" s="14"/>
      <c r="D25" s="14">
        <v>70000000</v>
      </c>
      <c r="E25" s="14"/>
    </row>
    <row r="26" spans="1:5" ht="13.5" customHeight="1">
      <c r="A26" s="29" t="s">
        <v>36</v>
      </c>
      <c r="B26" s="36" t="s">
        <v>268</v>
      </c>
      <c r="C26" s="14"/>
      <c r="D26" s="2">
        <v>18000000</v>
      </c>
      <c r="E26" s="14"/>
    </row>
    <row r="27" spans="1:4" ht="13.5" customHeight="1">
      <c r="A27" s="29" t="s">
        <v>37</v>
      </c>
      <c r="B27" s="36" t="s">
        <v>263</v>
      </c>
      <c r="C27" s="14"/>
      <c r="D27" s="2">
        <v>75000000</v>
      </c>
    </row>
    <row r="28" spans="1:5" ht="13.5" customHeight="1">
      <c r="A28" s="29" t="s">
        <v>38</v>
      </c>
      <c r="B28" s="36" t="s">
        <v>264</v>
      </c>
      <c r="C28" s="14"/>
      <c r="D28" s="14">
        <v>38000000</v>
      </c>
      <c r="E28" s="12"/>
    </row>
    <row r="29" spans="1:4" ht="13.5" customHeight="1">
      <c r="A29" s="29" t="s">
        <v>39</v>
      </c>
      <c r="B29" s="36" t="s">
        <v>269</v>
      </c>
      <c r="C29" s="14"/>
      <c r="D29" s="14">
        <v>35000000</v>
      </c>
    </row>
    <row r="30" spans="1:4" ht="13.5" customHeight="1">
      <c r="A30" s="29" t="s">
        <v>40</v>
      </c>
      <c r="B30" s="36" t="s">
        <v>168</v>
      </c>
      <c r="C30" s="14"/>
      <c r="D30" s="14">
        <v>34000000</v>
      </c>
    </row>
    <row r="31" spans="1:4" ht="13.5" customHeight="1">
      <c r="A31" s="29"/>
      <c r="B31" s="36"/>
      <c r="C31" s="14"/>
      <c r="D31" s="2"/>
    </row>
    <row r="32" spans="1:4" ht="13.5" customHeight="1">
      <c r="A32" s="29"/>
      <c r="B32" s="15" t="s">
        <v>108</v>
      </c>
      <c r="C32" s="12"/>
      <c r="D32" s="12">
        <v>270000000</v>
      </c>
    </row>
    <row r="33" spans="1:4" s="13" customFormat="1" ht="13.5" customHeight="1">
      <c r="A33" s="29"/>
      <c r="B33" s="15"/>
      <c r="C33" s="12"/>
      <c r="D33" s="12"/>
    </row>
    <row r="34" spans="1:4" s="13" customFormat="1" ht="13.5" customHeight="1">
      <c r="A34" s="29"/>
      <c r="B34" s="15"/>
      <c r="C34" s="12"/>
      <c r="D34" s="12"/>
    </row>
    <row r="35" spans="1:5" ht="13.5" customHeight="1">
      <c r="A35" s="29"/>
      <c r="B35" s="35" t="s">
        <v>333</v>
      </c>
      <c r="C35" s="12"/>
      <c r="D35" s="12"/>
      <c r="E35" s="14"/>
    </row>
    <row r="36" spans="1:5" ht="13.5" customHeight="1">
      <c r="A36" s="29"/>
      <c r="B36" s="35" t="s">
        <v>334</v>
      </c>
      <c r="C36" s="12"/>
      <c r="D36" s="12"/>
      <c r="E36" s="14"/>
    </row>
    <row r="37" spans="1:5" ht="13.5" customHeight="1">
      <c r="A37" s="29"/>
      <c r="B37" s="19" t="s">
        <v>335</v>
      </c>
      <c r="C37" s="16"/>
      <c r="D37" s="14"/>
      <c r="E37" s="14"/>
    </row>
    <row r="38" spans="1:5" ht="13.5" customHeight="1">
      <c r="A38" s="29"/>
      <c r="B38" s="19"/>
      <c r="C38" s="16"/>
      <c r="D38" s="16"/>
      <c r="E38" s="14"/>
    </row>
    <row r="39" spans="1:5" ht="13.5" customHeight="1">
      <c r="A39" s="29" t="s">
        <v>28</v>
      </c>
      <c r="B39" s="36" t="s">
        <v>336</v>
      </c>
      <c r="C39" s="14"/>
      <c r="D39" s="14">
        <v>90000000</v>
      </c>
      <c r="E39" s="14"/>
    </row>
    <row r="40" spans="1:5" ht="13.5" customHeight="1">
      <c r="A40" s="29"/>
      <c r="B40" s="36"/>
      <c r="C40" s="14"/>
      <c r="D40" s="14"/>
      <c r="E40" s="14"/>
    </row>
    <row r="41" spans="1:5" ht="13.5" customHeight="1">
      <c r="A41" s="29"/>
      <c r="B41" s="19" t="s">
        <v>312</v>
      </c>
      <c r="C41" s="14"/>
      <c r="D41" s="16">
        <v>90000000</v>
      </c>
      <c r="E41" s="14"/>
    </row>
    <row r="42" spans="1:5" s="17" customFormat="1" ht="13.5" customHeight="1">
      <c r="A42" s="29"/>
      <c r="B42" s="36"/>
      <c r="C42" s="14"/>
      <c r="D42" s="14"/>
      <c r="E42" s="12"/>
    </row>
    <row r="43" spans="1:4" ht="13.5" customHeight="1">
      <c r="A43" s="30"/>
      <c r="B43" s="15"/>
      <c r="C43" s="12"/>
      <c r="D43" s="12"/>
    </row>
    <row r="44" spans="1:5" s="17" customFormat="1" ht="15.75" customHeight="1">
      <c r="A44" s="30"/>
      <c r="B44" s="15"/>
      <c r="C44" s="12"/>
      <c r="D44" s="12"/>
      <c r="E44" s="12"/>
    </row>
    <row r="45" spans="1:4" ht="13.5" customHeight="1">
      <c r="A45" s="36"/>
      <c r="B45" s="38" t="s">
        <v>112</v>
      </c>
      <c r="C45" s="47"/>
      <c r="D45" s="47"/>
    </row>
    <row r="46" spans="1:4" ht="13.5" customHeight="1">
      <c r="A46" s="29"/>
      <c r="B46" s="38" t="s">
        <v>113</v>
      </c>
      <c r="C46" s="14"/>
      <c r="D46" s="2"/>
    </row>
    <row r="47" spans="1:4" ht="13.5" customHeight="1">
      <c r="A47" s="29" t="s">
        <v>28</v>
      </c>
      <c r="B47" s="36" t="s">
        <v>406</v>
      </c>
      <c r="C47" s="14"/>
      <c r="D47" s="2"/>
    </row>
    <row r="48" spans="1:4" ht="13.5" customHeight="1">
      <c r="A48" s="29" t="s">
        <v>36</v>
      </c>
      <c r="B48" s="36" t="s">
        <v>407</v>
      </c>
      <c r="C48" s="14"/>
      <c r="D48" s="2"/>
    </row>
    <row r="49" spans="1:4" ht="13.5" customHeight="1">
      <c r="A49" s="30"/>
      <c r="B49" s="15" t="s">
        <v>312</v>
      </c>
      <c r="C49" s="12"/>
      <c r="D49" s="12">
        <v>86000000</v>
      </c>
    </row>
    <row r="50" spans="1:3" ht="13.5" customHeight="1">
      <c r="A50" s="29"/>
      <c r="B50" s="13"/>
      <c r="C50" s="14"/>
    </row>
    <row r="51" spans="2:4" ht="13.5" customHeight="1">
      <c r="B51" s="19" t="s">
        <v>337</v>
      </c>
      <c r="C51" s="2"/>
      <c r="D51" s="16">
        <v>510000000</v>
      </c>
    </row>
    <row r="52" ht="13.5" customHeight="1">
      <c r="C52" s="2"/>
    </row>
    <row r="53" ht="13.5" customHeight="1">
      <c r="C53" s="2"/>
    </row>
    <row r="54" ht="13.5" customHeight="1">
      <c r="C54" s="2"/>
    </row>
    <row r="55" ht="13.5" customHeight="1">
      <c r="C55" s="2"/>
    </row>
    <row r="56" ht="13.5" customHeight="1">
      <c r="C56" s="2"/>
    </row>
    <row r="57" ht="13.5" customHeight="1">
      <c r="C57" s="2"/>
    </row>
  </sheetData>
  <printOptions/>
  <pageMargins left="0.38" right="0.31" top="1" bottom="0.65" header="0" footer="0.3"/>
  <pageSetup firstPageNumber="28" useFirstPageNumber="1" horizontalDpi="600" verticalDpi="600" orientation="portrait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3">
      <selection activeCell="D13" sqref="D13"/>
    </sheetView>
  </sheetViews>
  <sheetFormatPr defaultColWidth="9.00390625" defaultRowHeight="13.5" customHeight="1"/>
  <cols>
    <col min="1" max="1" width="11.25390625" style="7" customWidth="1"/>
    <col min="2" max="2" width="48.00390625" style="0" customWidth="1"/>
    <col min="3" max="4" width="12.375" style="0" customWidth="1"/>
    <col min="5" max="5" width="14.625" style="0" bestFit="1" customWidth="1"/>
  </cols>
  <sheetData>
    <row r="1" spans="1:2" ht="13.5" customHeight="1">
      <c r="A1" s="29"/>
      <c r="B1" s="6"/>
    </row>
    <row r="2" spans="1:2" ht="15.75" customHeight="1">
      <c r="A2" s="32"/>
      <c r="B2" s="25" t="s">
        <v>69</v>
      </c>
    </row>
    <row r="3" spans="1:2" ht="15.75" customHeight="1">
      <c r="A3" s="32"/>
      <c r="B3" s="32" t="s">
        <v>70</v>
      </c>
    </row>
    <row r="4" spans="1:2" ht="15.75" customHeight="1">
      <c r="A4" s="32"/>
      <c r="B4" s="40" t="s">
        <v>71</v>
      </c>
    </row>
    <row r="5" spans="1:2" ht="13.5" customHeight="1">
      <c r="A5" s="32"/>
      <c r="B5" s="31"/>
    </row>
    <row r="6" spans="3:5" ht="13.5" customHeight="1">
      <c r="C6" s="42"/>
      <c r="D6" s="42" t="s">
        <v>27</v>
      </c>
      <c r="E6" s="1"/>
    </row>
    <row r="7" spans="3:5" ht="15" customHeight="1">
      <c r="C7" s="42"/>
      <c r="D7" s="42">
        <v>2004</v>
      </c>
      <c r="E7" s="6"/>
    </row>
    <row r="8" spans="3:5" ht="13.5" customHeight="1">
      <c r="C8" s="42"/>
      <c r="D8" s="58"/>
      <c r="E8" s="44"/>
    </row>
    <row r="9" spans="2:5" ht="13.5" customHeight="1">
      <c r="B9" s="1" t="s">
        <v>46</v>
      </c>
      <c r="C9" s="25"/>
      <c r="E9" s="44"/>
    </row>
    <row r="10" spans="1:5" ht="13.5" customHeight="1">
      <c r="A10" s="6" t="s">
        <v>72</v>
      </c>
      <c r="B10" s="1" t="s">
        <v>47</v>
      </c>
      <c r="C10" s="26"/>
      <c r="E10" s="2"/>
    </row>
    <row r="11" spans="3:5" ht="13.5" customHeight="1">
      <c r="C11" s="2"/>
      <c r="E11" s="44"/>
    </row>
    <row r="12" spans="1:5" ht="13.5" customHeight="1">
      <c r="A12" s="7" t="s">
        <v>28</v>
      </c>
      <c r="B12" t="s">
        <v>270</v>
      </c>
      <c r="C12" s="2"/>
      <c r="D12" s="2">
        <v>5000000</v>
      </c>
      <c r="E12" s="44"/>
    </row>
    <row r="13" spans="1:5" ht="13.5" customHeight="1">
      <c r="A13" s="7" t="s">
        <v>36</v>
      </c>
      <c r="B13" t="s">
        <v>271</v>
      </c>
      <c r="C13" s="2"/>
      <c r="D13" s="2">
        <f>35000000-1000000</f>
        <v>34000000</v>
      </c>
      <c r="E13" s="44"/>
    </row>
    <row r="14" spans="1:5" ht="13.5" customHeight="1">
      <c r="A14" s="7" t="s">
        <v>37</v>
      </c>
      <c r="B14" t="s">
        <v>272</v>
      </c>
      <c r="C14" s="2"/>
      <c r="D14" s="2">
        <v>41000000</v>
      </c>
      <c r="E14" s="2"/>
    </row>
    <row r="15" spans="1:5" ht="13.5" customHeight="1">
      <c r="A15" s="7" t="s">
        <v>38</v>
      </c>
      <c r="B15" t="s">
        <v>150</v>
      </c>
      <c r="C15" s="2"/>
      <c r="D15" s="2">
        <v>10000000</v>
      </c>
      <c r="E15" s="2"/>
    </row>
    <row r="16" spans="1:5" ht="13.5" customHeight="1">
      <c r="A16" s="7" t="s">
        <v>39</v>
      </c>
      <c r="B16" t="s">
        <v>273</v>
      </c>
      <c r="C16" s="2"/>
      <c r="D16" s="2">
        <v>12000000</v>
      </c>
      <c r="E16" s="2"/>
    </row>
    <row r="17" spans="1:5" ht="13.5" customHeight="1">
      <c r="A17" s="7" t="s">
        <v>40</v>
      </c>
      <c r="B17" t="s">
        <v>274</v>
      </c>
      <c r="C17" s="2"/>
      <c r="D17" s="2">
        <v>13000000</v>
      </c>
      <c r="E17" s="44"/>
    </row>
    <row r="18" spans="1:4" ht="13.5" customHeight="1">
      <c r="A18" s="7" t="s">
        <v>42</v>
      </c>
      <c r="B18" t="s">
        <v>275</v>
      </c>
      <c r="C18" s="2"/>
      <c r="D18" s="2">
        <v>13000000</v>
      </c>
    </row>
    <row r="19" spans="1:4" ht="13.5" customHeight="1">
      <c r="A19" s="7" t="s">
        <v>44</v>
      </c>
      <c r="B19" t="s">
        <v>276</v>
      </c>
      <c r="C19" s="2"/>
      <c r="D19" s="2">
        <v>2000000</v>
      </c>
    </row>
    <row r="20" spans="1:5" ht="13.5" customHeight="1">
      <c r="A20" s="7" t="s">
        <v>110</v>
      </c>
      <c r="B20" t="s">
        <v>364</v>
      </c>
      <c r="C20" s="2"/>
      <c r="D20" s="2">
        <v>8000000</v>
      </c>
      <c r="E20" s="44"/>
    </row>
    <row r="21" spans="1:5" ht="13.5" customHeight="1">
      <c r="A21" s="7" t="s">
        <v>111</v>
      </c>
      <c r="B21" t="s">
        <v>388</v>
      </c>
      <c r="C21" s="2"/>
      <c r="D21" s="2">
        <v>7000000</v>
      </c>
      <c r="E21" s="44"/>
    </row>
    <row r="22" spans="1:5" ht="13.5" customHeight="1">
      <c r="A22" s="7" t="s">
        <v>119</v>
      </c>
      <c r="B22" t="s">
        <v>278</v>
      </c>
      <c r="C22" s="2"/>
      <c r="D22" s="2">
        <v>18000000</v>
      </c>
      <c r="E22" s="16"/>
    </row>
    <row r="23" spans="1:5" s="17" customFormat="1" ht="13.5" customHeight="1">
      <c r="A23" s="7"/>
      <c r="B23"/>
      <c r="C23" s="2"/>
      <c r="D23" s="2"/>
      <c r="E23" s="12"/>
    </row>
    <row r="24" spans="3:4" ht="13.5" customHeight="1">
      <c r="C24" s="2"/>
      <c r="D24" s="2"/>
    </row>
    <row r="25" spans="2:4" ht="13.5" customHeight="1">
      <c r="B25" s="19" t="s">
        <v>190</v>
      </c>
      <c r="C25" s="16"/>
      <c r="D25" s="16">
        <v>163000000</v>
      </c>
    </row>
    <row r="26" ht="13.5" customHeight="1">
      <c r="C26" s="2"/>
    </row>
    <row r="27" spans="1:3" ht="13.5" customHeight="1">
      <c r="A27" s="6" t="s">
        <v>73</v>
      </c>
      <c r="B27" s="1" t="s">
        <v>360</v>
      </c>
      <c r="C27" s="2"/>
    </row>
    <row r="28" spans="2:3" ht="13.5" customHeight="1">
      <c r="B28" s="1"/>
      <c r="C28" s="2"/>
    </row>
    <row r="29" spans="1:4" ht="13.5" customHeight="1">
      <c r="A29" s="7" t="s">
        <v>28</v>
      </c>
      <c r="B29" t="s">
        <v>338</v>
      </c>
      <c r="C29" s="2"/>
      <c r="D29" s="2">
        <v>20000000</v>
      </c>
    </row>
    <row r="30" spans="1:4" ht="13.5" customHeight="1">
      <c r="A30" s="29" t="s">
        <v>36</v>
      </c>
      <c r="B30" s="69" t="s">
        <v>405</v>
      </c>
      <c r="C30" s="70"/>
      <c r="D30" s="70">
        <v>39000000</v>
      </c>
    </row>
    <row r="31" spans="1:4" ht="13.5" customHeight="1">
      <c r="A31" s="29"/>
      <c r="B31" s="69"/>
      <c r="C31" s="70"/>
      <c r="D31" s="70"/>
    </row>
    <row r="32" spans="2:4" ht="13.5" customHeight="1">
      <c r="B32" s="19" t="s">
        <v>358</v>
      </c>
      <c r="C32" s="2"/>
      <c r="D32" s="67">
        <v>222000000</v>
      </c>
    </row>
    <row r="33" spans="1:4" ht="13.5" customHeight="1">
      <c r="A33" s="30"/>
      <c r="B33" s="15"/>
      <c r="C33" s="12"/>
      <c r="D33" s="16"/>
    </row>
    <row r="34" spans="2:3" ht="13.5" customHeight="1">
      <c r="B34" s="1" t="s">
        <v>359</v>
      </c>
      <c r="C34" s="2"/>
    </row>
    <row r="35" spans="1:4" ht="13.5" customHeight="1">
      <c r="A35" s="7" t="s">
        <v>28</v>
      </c>
      <c r="B35" t="s">
        <v>279</v>
      </c>
      <c r="C35" s="2"/>
      <c r="D35" s="2">
        <v>3500000</v>
      </c>
    </row>
    <row r="36" spans="1:4" ht="13.5" customHeight="1">
      <c r="A36" s="7" t="s">
        <v>36</v>
      </c>
      <c r="B36" t="s">
        <v>280</v>
      </c>
      <c r="C36" s="2"/>
      <c r="D36" s="2">
        <v>15000000</v>
      </c>
    </row>
    <row r="37" spans="1:4" ht="13.5" customHeight="1">
      <c r="A37" s="7" t="s">
        <v>37</v>
      </c>
      <c r="B37" t="s">
        <v>339</v>
      </c>
      <c r="C37" s="2"/>
      <c r="D37" s="2">
        <v>15000000</v>
      </c>
    </row>
    <row r="38" spans="1:4" ht="13.5" customHeight="1">
      <c r="A38" s="7" t="s">
        <v>38</v>
      </c>
      <c r="B38" t="s">
        <v>277</v>
      </c>
      <c r="D38" s="2">
        <v>15000000</v>
      </c>
    </row>
    <row r="39" spans="1:4" ht="13.5" customHeight="1">
      <c r="A39" s="7" t="s">
        <v>39</v>
      </c>
      <c r="B39" t="s">
        <v>361</v>
      </c>
      <c r="D39" s="2">
        <v>2000000</v>
      </c>
    </row>
    <row r="41" spans="2:4" ht="13.5" customHeight="1">
      <c r="B41" s="19" t="s">
        <v>350</v>
      </c>
      <c r="D41" s="16">
        <v>50500000</v>
      </c>
    </row>
  </sheetData>
  <printOptions/>
  <pageMargins left="0.41" right="0.4" top="0.86" bottom="0.89" header="0" footer="0.44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27">
      <selection activeCell="C48" sqref="C48"/>
    </sheetView>
  </sheetViews>
  <sheetFormatPr defaultColWidth="9.00390625" defaultRowHeight="13.5" customHeight="1"/>
  <cols>
    <col min="1" max="1" width="4.00390625" style="7" customWidth="1"/>
    <col min="2" max="2" width="56.75390625" style="0" customWidth="1"/>
    <col min="3" max="4" width="12.875" style="0" customWidth="1"/>
    <col min="5" max="5" width="12.75390625" style="0" customWidth="1"/>
  </cols>
  <sheetData>
    <row r="1" ht="13.5" customHeight="1">
      <c r="B1" s="1" t="s">
        <v>115</v>
      </c>
    </row>
    <row r="2" spans="1:2" ht="15.75" customHeight="1">
      <c r="A2" s="7" t="s">
        <v>0</v>
      </c>
      <c r="B2" s="7" t="s">
        <v>56</v>
      </c>
    </row>
    <row r="3" spans="1:2" ht="15.75" customHeight="1">
      <c r="A3" s="7" t="s">
        <v>0</v>
      </c>
      <c r="B3" s="28" t="s">
        <v>98</v>
      </c>
    </row>
    <row r="4" ht="15.75" customHeight="1">
      <c r="B4" s="28"/>
    </row>
    <row r="5" spans="3:5" ht="13.5" customHeight="1">
      <c r="C5" s="42" t="s">
        <v>27</v>
      </c>
      <c r="D5" s="42"/>
      <c r="E5" s="42"/>
    </row>
    <row r="6" spans="3:5" ht="13.5" customHeight="1">
      <c r="C6" s="42">
        <v>2004</v>
      </c>
      <c r="D6" s="54"/>
      <c r="E6" s="42"/>
    </row>
    <row r="7" spans="1:3" s="1" customFormat="1" ht="13.5" customHeight="1">
      <c r="A7" s="6" t="s">
        <v>28</v>
      </c>
      <c r="B7" s="1" t="s">
        <v>48</v>
      </c>
      <c r="C7" s="16">
        <v>3500000</v>
      </c>
    </row>
    <row r="8" spans="2:3" ht="13.5" customHeight="1">
      <c r="B8" t="s">
        <v>106</v>
      </c>
      <c r="C8" s="2"/>
    </row>
    <row r="9" spans="2:5" ht="13.5" customHeight="1">
      <c r="B9" s="18" t="s">
        <v>367</v>
      </c>
      <c r="C9" s="2">
        <v>2000000</v>
      </c>
      <c r="D9" s="2"/>
      <c r="E9" s="2"/>
    </row>
    <row r="10" spans="2:5" ht="13.5" customHeight="1">
      <c r="B10" t="s">
        <v>368</v>
      </c>
      <c r="C10" s="2">
        <v>1500000</v>
      </c>
      <c r="D10" s="2"/>
      <c r="E10" s="2"/>
    </row>
    <row r="11" spans="1:5" s="1" customFormat="1" ht="13.5" customHeight="1">
      <c r="A11" s="6" t="s">
        <v>36</v>
      </c>
      <c r="B11" s="1" t="s">
        <v>22</v>
      </c>
      <c r="C11" s="16">
        <v>29300000</v>
      </c>
      <c r="D11" s="16"/>
      <c r="E11" s="16"/>
    </row>
    <row r="12" spans="2:5" ht="13.5" customHeight="1">
      <c r="B12" s="65" t="s">
        <v>49</v>
      </c>
      <c r="C12" s="16">
        <v>10300000</v>
      </c>
      <c r="D12" s="2"/>
      <c r="E12" s="2"/>
    </row>
    <row r="13" spans="2:5" ht="13.5" customHeight="1">
      <c r="B13" s="18" t="s">
        <v>169</v>
      </c>
      <c r="C13" s="2">
        <v>1700000</v>
      </c>
      <c r="D13" s="2"/>
      <c r="E13" s="2"/>
    </row>
    <row r="14" spans="2:5" ht="13.5" customHeight="1">
      <c r="B14" s="18" t="s">
        <v>170</v>
      </c>
      <c r="C14" s="2">
        <v>600000</v>
      </c>
      <c r="D14" s="2"/>
      <c r="E14" s="2"/>
    </row>
    <row r="15" spans="2:5" ht="13.5" customHeight="1">
      <c r="B15" s="18" t="s">
        <v>173</v>
      </c>
      <c r="C15" s="2"/>
      <c r="D15" s="2"/>
      <c r="E15" s="2"/>
    </row>
    <row r="16" spans="2:5" ht="13.5" customHeight="1">
      <c r="B16" t="s">
        <v>369</v>
      </c>
      <c r="C16" s="2">
        <v>2000000</v>
      </c>
      <c r="D16" s="2"/>
      <c r="E16" s="2"/>
    </row>
    <row r="17" spans="2:5" ht="13.5" customHeight="1">
      <c r="B17" s="9" t="s">
        <v>370</v>
      </c>
      <c r="C17" s="2">
        <v>2000000</v>
      </c>
      <c r="D17" s="2"/>
      <c r="E17" s="2"/>
    </row>
    <row r="18" spans="2:5" ht="13.5" customHeight="1">
      <c r="B18" s="9" t="s">
        <v>371</v>
      </c>
      <c r="C18" s="2">
        <v>1000000</v>
      </c>
      <c r="D18" s="2"/>
      <c r="E18" s="2"/>
    </row>
    <row r="19" spans="2:5" ht="13.5" customHeight="1">
      <c r="B19" s="7" t="s">
        <v>372</v>
      </c>
      <c r="C19" s="2">
        <v>3000000</v>
      </c>
      <c r="D19" s="2"/>
      <c r="E19" s="2"/>
    </row>
    <row r="20" spans="2:5" ht="13.5" customHeight="1">
      <c r="B20" s="65" t="s">
        <v>50</v>
      </c>
      <c r="C20" s="16">
        <v>4050000</v>
      </c>
      <c r="D20" s="2"/>
      <c r="E20" s="2"/>
    </row>
    <row r="21" spans="2:5" ht="13.5" customHeight="1">
      <c r="B21" s="65" t="s">
        <v>174</v>
      </c>
      <c r="C21" s="2"/>
      <c r="D21" s="2"/>
      <c r="E21" s="2"/>
    </row>
    <row r="22" spans="2:5" ht="13.5" customHeight="1">
      <c r="B22" s="18" t="s">
        <v>389</v>
      </c>
      <c r="C22" s="2">
        <v>100000</v>
      </c>
      <c r="D22" s="2"/>
      <c r="E22" s="2"/>
    </row>
    <row r="23" spans="2:5" ht="13.5" customHeight="1">
      <c r="B23" t="s">
        <v>379</v>
      </c>
      <c r="C23" s="2">
        <v>50000</v>
      </c>
      <c r="D23" s="2"/>
      <c r="E23" s="2"/>
    </row>
    <row r="24" spans="2:5" ht="13.5" customHeight="1">
      <c r="B24" t="s">
        <v>373</v>
      </c>
      <c r="C24" s="2"/>
      <c r="D24" s="2"/>
      <c r="E24" s="2"/>
    </row>
    <row r="25" spans="2:5" ht="13.5" customHeight="1">
      <c r="B25" s="65" t="s">
        <v>107</v>
      </c>
      <c r="C25" s="2"/>
      <c r="D25" s="2"/>
      <c r="E25" s="2"/>
    </row>
    <row r="26" spans="2:5" ht="13.5" customHeight="1">
      <c r="B26" s="18" t="s">
        <v>374</v>
      </c>
      <c r="C26" s="2">
        <v>2000000</v>
      </c>
      <c r="D26" s="2"/>
      <c r="E26" s="2"/>
    </row>
    <row r="27" spans="2:5" ht="13.5" customHeight="1">
      <c r="B27" s="66" t="s">
        <v>175</v>
      </c>
      <c r="C27" s="2">
        <v>700000</v>
      </c>
      <c r="D27" s="2"/>
      <c r="E27" s="2"/>
    </row>
    <row r="28" spans="2:5" ht="13.5" customHeight="1">
      <c r="B28" s="1" t="s">
        <v>375</v>
      </c>
      <c r="C28" s="2"/>
      <c r="D28" s="2"/>
      <c r="E28" s="2"/>
    </row>
    <row r="29" spans="1:5" ht="13.5" customHeight="1">
      <c r="A29" s="7" t="s">
        <v>0</v>
      </c>
      <c r="B29" t="s">
        <v>348</v>
      </c>
      <c r="C29" s="2">
        <v>1000000</v>
      </c>
      <c r="D29" s="2"/>
      <c r="E29" s="2"/>
    </row>
    <row r="30" spans="2:5" ht="13.5" customHeight="1">
      <c r="B30" t="s">
        <v>376</v>
      </c>
      <c r="C30" s="2"/>
      <c r="D30" s="2"/>
      <c r="E30" s="2"/>
    </row>
    <row r="31" spans="2:5" ht="13.5" customHeight="1">
      <c r="B31" t="s">
        <v>377</v>
      </c>
      <c r="C31" s="2">
        <v>200000</v>
      </c>
      <c r="D31" s="2"/>
      <c r="E31" s="2"/>
    </row>
    <row r="32" spans="2:5" ht="13.5" customHeight="1">
      <c r="B32" s="65" t="s">
        <v>51</v>
      </c>
      <c r="C32" s="16">
        <v>4400000</v>
      </c>
      <c r="D32" s="2"/>
      <c r="E32" s="2"/>
    </row>
    <row r="33" spans="2:5" ht="13.5" customHeight="1">
      <c r="B33" s="18" t="s">
        <v>391</v>
      </c>
      <c r="C33" s="2">
        <v>2400000</v>
      </c>
      <c r="D33" s="2"/>
      <c r="E33" s="2"/>
    </row>
    <row r="34" spans="2:5" ht="13.5" customHeight="1">
      <c r="B34" t="s">
        <v>390</v>
      </c>
      <c r="C34" s="2">
        <v>2000000</v>
      </c>
      <c r="D34" s="2"/>
      <c r="E34" s="2"/>
    </row>
    <row r="35" spans="2:5" ht="13.5" customHeight="1">
      <c r="B35" s="65" t="s">
        <v>52</v>
      </c>
      <c r="C35" s="16">
        <v>7550000</v>
      </c>
      <c r="D35" s="2"/>
      <c r="E35" s="2"/>
    </row>
    <row r="36" spans="2:5" ht="13.5" customHeight="1">
      <c r="B36" s="13" t="s">
        <v>392</v>
      </c>
      <c r="C36" s="2">
        <v>1000000</v>
      </c>
      <c r="D36" s="2"/>
      <c r="E36" s="2"/>
    </row>
    <row r="37" spans="2:5" ht="13.5" customHeight="1">
      <c r="B37" s="18" t="s">
        <v>393</v>
      </c>
      <c r="C37" s="2">
        <v>1800000</v>
      </c>
      <c r="D37" s="2"/>
      <c r="E37" s="2"/>
    </row>
    <row r="38" spans="2:5" ht="13.5" customHeight="1">
      <c r="B38" s="18" t="s">
        <v>176</v>
      </c>
      <c r="C38" s="2">
        <v>1700000</v>
      </c>
      <c r="D38" s="2"/>
      <c r="E38" s="2"/>
    </row>
    <row r="39" spans="1:5" s="13" customFormat="1" ht="13.5" customHeight="1">
      <c r="A39" s="29"/>
      <c r="B39" s="41" t="s">
        <v>171</v>
      </c>
      <c r="C39" s="14">
        <v>500000</v>
      </c>
      <c r="D39" s="14"/>
      <c r="E39" s="14"/>
    </row>
    <row r="40" spans="1:5" s="13" customFormat="1" ht="13.5" customHeight="1">
      <c r="A40" s="29"/>
      <c r="B40" s="41" t="s">
        <v>177</v>
      </c>
      <c r="C40" s="14"/>
      <c r="D40" s="14"/>
      <c r="E40" s="14"/>
    </row>
    <row r="41" spans="1:5" s="13" customFormat="1" ht="13.5" customHeight="1">
      <c r="A41" s="29"/>
      <c r="B41" t="s">
        <v>178</v>
      </c>
      <c r="C41" s="14">
        <v>800000</v>
      </c>
      <c r="D41" s="14"/>
      <c r="E41" s="14"/>
    </row>
    <row r="42" spans="1:5" s="13" customFormat="1" ht="13.5" customHeight="1">
      <c r="A42" s="29"/>
      <c r="B42" t="s">
        <v>179</v>
      </c>
      <c r="C42" s="14">
        <v>1500000</v>
      </c>
      <c r="D42" s="14"/>
      <c r="E42" s="14"/>
    </row>
    <row r="43" spans="1:5" s="13" customFormat="1" ht="13.5" customHeight="1">
      <c r="A43" s="29"/>
      <c r="B43" s="13" t="s">
        <v>378</v>
      </c>
      <c r="C43" s="14">
        <v>250000</v>
      </c>
      <c r="D43" s="14"/>
      <c r="E43" s="14"/>
    </row>
    <row r="44" spans="1:5" s="13" customFormat="1" ht="13.5" customHeight="1">
      <c r="A44" s="29"/>
      <c r="B44" s="65" t="s">
        <v>53</v>
      </c>
      <c r="C44" s="16">
        <v>3000000</v>
      </c>
      <c r="D44" s="14"/>
      <c r="E44" s="14"/>
    </row>
    <row r="45" spans="1:5" s="13" customFormat="1" ht="13.5" customHeight="1">
      <c r="A45" s="29"/>
      <c r="B45" s="41" t="s">
        <v>172</v>
      </c>
      <c r="C45" s="14">
        <v>3000000</v>
      </c>
      <c r="D45" s="14"/>
      <c r="E45" s="14"/>
    </row>
    <row r="46" spans="2:4" ht="13.5" customHeight="1">
      <c r="B46" s="19"/>
      <c r="C46" s="2"/>
      <c r="D46" s="2"/>
    </row>
    <row r="47" spans="2:4" ht="13.5" customHeight="1">
      <c r="B47" s="19" t="s">
        <v>322</v>
      </c>
      <c r="C47" s="16">
        <v>32800000</v>
      </c>
      <c r="D47" s="2"/>
    </row>
    <row r="48" spans="3:4" ht="13.5" customHeight="1">
      <c r="C48" s="2"/>
      <c r="D48" s="2"/>
    </row>
    <row r="49" spans="3:4" ht="13.5" customHeight="1">
      <c r="C49" s="2"/>
      <c r="D49" s="2"/>
    </row>
    <row r="50" spans="3:4" ht="13.5" customHeight="1">
      <c r="C50" s="2"/>
      <c r="D50" s="2"/>
    </row>
    <row r="51" spans="3:4" ht="13.5" customHeight="1">
      <c r="C51" s="2"/>
      <c r="D51" s="2"/>
    </row>
    <row r="52" spans="3:4" ht="13.5" customHeight="1">
      <c r="C52" s="2"/>
      <c r="D52" s="2"/>
    </row>
    <row r="53" spans="3:4" ht="13.5" customHeight="1">
      <c r="C53" s="2"/>
      <c r="D53" s="2"/>
    </row>
  </sheetData>
  <printOptions/>
  <pageMargins left="0.41" right="0.75" top="0.69" bottom="0.56" header="0" footer="0.27"/>
  <pageSetup firstPageNumber="30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C1" sqref="C1"/>
    </sheetView>
  </sheetViews>
  <sheetFormatPr defaultColWidth="9.00390625" defaultRowHeight="15.75" customHeight="1"/>
  <cols>
    <col min="1" max="1" width="53.375" style="0" customWidth="1"/>
    <col min="2" max="2" width="12.25390625" style="2" customWidth="1"/>
    <col min="3" max="4" width="12.75390625" style="0" customWidth="1"/>
    <col min="5" max="5" width="12.625" style="0" bestFit="1" customWidth="1"/>
  </cols>
  <sheetData>
    <row r="1" ht="15.75" customHeight="1">
      <c r="A1" s="6" t="s">
        <v>57</v>
      </c>
    </row>
    <row r="2" ht="15.75" customHeight="1">
      <c r="A2" s="7" t="s">
        <v>58</v>
      </c>
    </row>
    <row r="3" spans="1:2" ht="15.75" customHeight="1">
      <c r="A3" s="28" t="s">
        <v>397</v>
      </c>
      <c r="B3" s="12" t="s">
        <v>0</v>
      </c>
    </row>
    <row r="4" spans="1:5" ht="15.75" customHeight="1">
      <c r="A4" s="8"/>
      <c r="B4" s="42"/>
      <c r="C4" s="42" t="s">
        <v>27</v>
      </c>
      <c r="D4" s="42"/>
      <c r="E4" s="1"/>
    </row>
    <row r="5" spans="1:5" ht="15.75" customHeight="1">
      <c r="A5" s="8"/>
      <c r="B5" s="42"/>
      <c r="C5" s="42">
        <v>2004</v>
      </c>
      <c r="D5" s="54"/>
      <c r="E5" s="6"/>
    </row>
    <row r="6" ht="15.75" customHeight="1">
      <c r="B6" s="4"/>
    </row>
    <row r="7" spans="1:5" ht="15.75" customHeight="1">
      <c r="A7" t="s">
        <v>396</v>
      </c>
      <c r="C7" s="2">
        <v>5316000</v>
      </c>
      <c r="D7" s="2"/>
      <c r="E7" s="2"/>
    </row>
    <row r="8" spans="1:4" ht="15.75" customHeight="1">
      <c r="A8" t="s">
        <v>165</v>
      </c>
      <c r="C8" s="2"/>
      <c r="D8" s="2"/>
    </row>
    <row r="9" spans="1:5" ht="15.75" customHeight="1">
      <c r="A9" s="18" t="s">
        <v>21</v>
      </c>
      <c r="C9" s="2">
        <v>17606000</v>
      </c>
      <c r="D9" s="2"/>
      <c r="E9" s="2"/>
    </row>
    <row r="10" spans="1:5" ht="15.75" customHeight="1">
      <c r="A10" s="18" t="s">
        <v>323</v>
      </c>
      <c r="C10" s="2">
        <v>8860000</v>
      </c>
      <c r="D10" s="2"/>
      <c r="E10" s="2"/>
    </row>
    <row r="11" spans="1:5" ht="15.75" customHeight="1">
      <c r="A11" s="18" t="s">
        <v>324</v>
      </c>
      <c r="C11" s="2">
        <v>7970000</v>
      </c>
      <c r="D11" s="2"/>
      <c r="E11" s="2"/>
    </row>
    <row r="12" spans="1:5" ht="15.75" customHeight="1">
      <c r="A12" s="18" t="s">
        <v>325</v>
      </c>
      <c r="C12" s="2">
        <v>3548000</v>
      </c>
      <c r="D12" s="2"/>
      <c r="E12" s="2"/>
    </row>
    <row r="13" spans="1:4" ht="15.75" customHeight="1">
      <c r="A13" s="18"/>
      <c r="C13" s="2"/>
      <c r="D13" s="2"/>
    </row>
    <row r="14" spans="1:4" ht="15.75" customHeight="1">
      <c r="A14" s="18"/>
      <c r="C14" s="2"/>
      <c r="D14" s="2"/>
    </row>
    <row r="15" spans="1:5" ht="15.75" customHeight="1">
      <c r="A15" s="19" t="s">
        <v>79</v>
      </c>
      <c r="B15" s="16"/>
      <c r="C15" s="12">
        <v>43300000</v>
      </c>
      <c r="D15" s="12"/>
      <c r="E15" s="12"/>
    </row>
    <row r="16" spans="1:2" ht="15.75" customHeight="1">
      <c r="A16" s="19"/>
      <c r="B16" s="16"/>
    </row>
    <row r="17" spans="1:2" ht="15.75" customHeight="1">
      <c r="A17" s="19"/>
      <c r="B17" s="16"/>
    </row>
    <row r="18" spans="1:2" ht="15.75" customHeight="1">
      <c r="A18" s="19"/>
      <c r="B18" s="16"/>
    </row>
    <row r="19" spans="1:2" ht="15.75" customHeight="1">
      <c r="A19" s="19"/>
      <c r="B19" s="16"/>
    </row>
    <row r="20" ht="15.75" customHeight="1">
      <c r="A20" s="18"/>
    </row>
    <row r="21" ht="15.75" customHeight="1">
      <c r="A21" s="18"/>
    </row>
    <row r="22" ht="15.75" customHeight="1">
      <c r="A22" s="6" t="s">
        <v>60</v>
      </c>
    </row>
    <row r="23" ht="15.75" customHeight="1">
      <c r="A23" s="7" t="s">
        <v>59</v>
      </c>
    </row>
    <row r="24" spans="1:2" ht="15.75" customHeight="1">
      <c r="A24" s="73" t="s">
        <v>99</v>
      </c>
      <c r="B24" s="74"/>
    </row>
    <row r="25" ht="15.75" customHeight="1">
      <c r="B25" s="4" t="s">
        <v>0</v>
      </c>
    </row>
    <row r="26" ht="15.75" customHeight="1">
      <c r="B26" s="4"/>
    </row>
    <row r="27" spans="2:4" ht="15.75" customHeight="1">
      <c r="B27" s="4"/>
      <c r="C27" s="2"/>
      <c r="D27" s="2"/>
    </row>
    <row r="28" spans="1:5" ht="15.75" customHeight="1">
      <c r="A28" t="s">
        <v>166</v>
      </c>
      <c r="B28" s="4"/>
      <c r="C28" s="2">
        <v>23000000</v>
      </c>
      <c r="D28" s="2"/>
      <c r="E28" s="44"/>
    </row>
    <row r="29" spans="2:4" ht="15.75" customHeight="1">
      <c r="B29" s="4"/>
      <c r="C29" s="2"/>
      <c r="D29" s="2"/>
    </row>
    <row r="30" spans="1:5" ht="15.75" customHeight="1">
      <c r="A30" t="s">
        <v>167</v>
      </c>
      <c r="B30" s="4"/>
      <c r="C30" s="2">
        <v>16849000</v>
      </c>
      <c r="D30" s="2"/>
      <c r="E30" s="2"/>
    </row>
    <row r="31" spans="2:4" ht="15.75" customHeight="1">
      <c r="B31" s="4"/>
      <c r="C31" s="2"/>
      <c r="D31" s="2"/>
    </row>
    <row r="32" spans="2:4" ht="15.75" customHeight="1">
      <c r="B32" s="4"/>
      <c r="C32" s="2"/>
      <c r="D32" s="2"/>
    </row>
    <row r="33" spans="1:4" ht="15.75" customHeight="1">
      <c r="A33" s="18"/>
      <c r="B33" s="14"/>
      <c r="C33" s="2"/>
      <c r="D33" s="2"/>
    </row>
    <row r="34" spans="1:5" ht="15.75" customHeight="1">
      <c r="A34" s="19" t="s">
        <v>79</v>
      </c>
      <c r="B34" s="16"/>
      <c r="C34" s="16">
        <v>39849000</v>
      </c>
      <c r="D34" s="16"/>
      <c r="E34" s="16"/>
    </row>
    <row r="35" spans="1:4" ht="15.75" customHeight="1">
      <c r="A35" s="19"/>
      <c r="B35" s="16"/>
      <c r="C35" s="2"/>
      <c r="D35" s="2"/>
    </row>
    <row r="36" ht="15.75" customHeight="1">
      <c r="A36" s="18"/>
    </row>
  </sheetData>
  <mergeCells count="1">
    <mergeCell ref="A24:B24"/>
  </mergeCells>
  <printOptions/>
  <pageMargins left="0.53" right="0.36" top="0.74" bottom="1" header="0.36" footer="0.44"/>
  <pageSetup firstPageNumber="31" useFirstPageNumber="1" horizontalDpi="360" verticalDpi="360" orientation="portrait" paperSize="9" scale="9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6">
      <selection activeCell="C35" sqref="C35"/>
    </sheetView>
  </sheetViews>
  <sheetFormatPr defaultColWidth="9.00390625" defaultRowHeight="13.5" customHeight="1"/>
  <cols>
    <col min="1" max="1" width="8.875" style="0" customWidth="1"/>
    <col min="2" max="2" width="42.875" style="0" customWidth="1"/>
    <col min="3" max="3" width="13.25390625" style="13" customWidth="1"/>
    <col min="4" max="4" width="10.00390625" style="0" hidden="1" customWidth="1"/>
    <col min="5" max="5" width="13.25390625" style="13" customWidth="1"/>
    <col min="6" max="6" width="11.00390625" style="0" bestFit="1" customWidth="1"/>
  </cols>
  <sheetData>
    <row r="1" spans="1:2" ht="15.75" customHeight="1">
      <c r="A1" s="1" t="s">
        <v>0</v>
      </c>
      <c r="B1" s="19" t="s">
        <v>75</v>
      </c>
    </row>
    <row r="2" spans="1:2" ht="15.75" customHeight="1">
      <c r="A2" t="s">
        <v>0</v>
      </c>
      <c r="B2" s="24" t="s">
        <v>76</v>
      </c>
    </row>
    <row r="3" ht="15.75" customHeight="1">
      <c r="B3" s="35" t="s">
        <v>77</v>
      </c>
    </row>
    <row r="4" ht="13.5" customHeight="1">
      <c r="B4" s="24"/>
    </row>
    <row r="5" ht="13.5" customHeight="1">
      <c r="B5" s="8"/>
    </row>
    <row r="6" spans="2:6" ht="13.5" customHeight="1">
      <c r="B6" s="8"/>
      <c r="C6" s="42" t="s">
        <v>27</v>
      </c>
      <c r="D6" s="46" t="s">
        <v>27</v>
      </c>
      <c r="E6" s="42"/>
      <c r="F6" s="1"/>
    </row>
    <row r="7" spans="2:6" ht="13.5" customHeight="1">
      <c r="B7" s="8"/>
      <c r="C7" s="42">
        <v>2004</v>
      </c>
      <c r="D7" s="46">
        <v>2003</v>
      </c>
      <c r="E7" s="54"/>
      <c r="F7" s="6"/>
    </row>
    <row r="11" spans="1:6" ht="13.5" customHeight="1">
      <c r="A11" t="s">
        <v>0</v>
      </c>
      <c r="B11" t="s">
        <v>1</v>
      </c>
      <c r="C11" s="14">
        <v>1642004</v>
      </c>
      <c r="D11" s="44">
        <v>1100029</v>
      </c>
      <c r="E11" s="14"/>
      <c r="F11" s="14"/>
    </row>
    <row r="12" spans="2:6" ht="13.5" customHeight="1">
      <c r="B12" t="s">
        <v>3</v>
      </c>
      <c r="C12" s="14">
        <v>2367087</v>
      </c>
      <c r="D12" s="44">
        <v>1677641</v>
      </c>
      <c r="E12" s="14"/>
      <c r="F12" s="14"/>
    </row>
    <row r="13" spans="1:6" ht="13.5" customHeight="1">
      <c r="A13" t="s">
        <v>0</v>
      </c>
      <c r="B13" t="s">
        <v>2</v>
      </c>
      <c r="C13" s="14">
        <v>2104958</v>
      </c>
      <c r="D13" s="44">
        <v>1468825</v>
      </c>
      <c r="E13" s="14"/>
      <c r="F13" s="14"/>
    </row>
    <row r="14" spans="1:6" ht="13.5" customHeight="1">
      <c r="A14" t="s">
        <v>0</v>
      </c>
      <c r="B14" t="s">
        <v>14</v>
      </c>
      <c r="C14" s="14">
        <v>1708066</v>
      </c>
      <c r="D14" s="44">
        <v>1152654</v>
      </c>
      <c r="E14" s="14"/>
      <c r="F14" s="14"/>
    </row>
    <row r="15" spans="2:6" ht="13.5" customHeight="1">
      <c r="B15" t="s">
        <v>15</v>
      </c>
      <c r="C15" s="14">
        <v>2465913</v>
      </c>
      <c r="D15" s="44">
        <v>1756368</v>
      </c>
      <c r="E15" s="14"/>
      <c r="F15" s="14"/>
    </row>
    <row r="16" spans="1:6" ht="13.5" customHeight="1">
      <c r="A16" s="1"/>
      <c r="B16" t="s">
        <v>4</v>
      </c>
      <c r="C16" s="14">
        <v>1670544</v>
      </c>
      <c r="D16" s="44">
        <v>1122763</v>
      </c>
      <c r="E16" s="14"/>
      <c r="F16" s="14"/>
    </row>
    <row r="17" spans="2:6" ht="13.5" customHeight="1">
      <c r="B17" t="s">
        <v>5</v>
      </c>
      <c r="C17" s="14">
        <v>1889336</v>
      </c>
      <c r="D17" s="44">
        <v>1297057</v>
      </c>
      <c r="E17" s="14"/>
      <c r="F17" s="14"/>
    </row>
    <row r="18" spans="2:6" ht="13.5" customHeight="1">
      <c r="B18" t="s">
        <v>23</v>
      </c>
      <c r="C18" s="14">
        <v>1679000</v>
      </c>
      <c r="D18" s="44">
        <v>1129499</v>
      </c>
      <c r="E18" s="14"/>
      <c r="F18" s="14"/>
    </row>
    <row r="19" spans="2:6" ht="13.5" customHeight="1">
      <c r="B19" t="s">
        <v>6</v>
      </c>
      <c r="C19" s="14">
        <v>2482848</v>
      </c>
      <c r="D19" s="44">
        <v>1769846</v>
      </c>
      <c r="E19" s="14"/>
      <c r="F19" s="14"/>
    </row>
    <row r="20" spans="2:6" ht="13.5" customHeight="1">
      <c r="B20" t="s">
        <v>7</v>
      </c>
      <c r="C20" s="14">
        <f>1687984-1</f>
        <v>1687983</v>
      </c>
      <c r="D20" s="44">
        <v>1136656</v>
      </c>
      <c r="E20" s="14"/>
      <c r="F20" s="14"/>
    </row>
    <row r="21" spans="2:6" ht="13.5" customHeight="1">
      <c r="B21" t="s">
        <v>16</v>
      </c>
      <c r="C21" s="14">
        <v>1569075</v>
      </c>
      <c r="D21" s="44">
        <v>1041931</v>
      </c>
      <c r="E21" s="14"/>
      <c r="F21" s="14"/>
    </row>
    <row r="22" spans="2:6" ht="13.5" customHeight="1">
      <c r="B22" t="s">
        <v>26</v>
      </c>
      <c r="C22" s="14">
        <v>1936373</v>
      </c>
      <c r="D22" s="44">
        <v>1334526</v>
      </c>
      <c r="E22" s="14"/>
      <c r="F22" s="14"/>
    </row>
    <row r="23" spans="2:6" ht="13.5" customHeight="1">
      <c r="B23" t="s">
        <v>17</v>
      </c>
      <c r="C23" s="14">
        <v>2020401</v>
      </c>
      <c r="D23" s="44">
        <v>1401465</v>
      </c>
      <c r="E23" s="14"/>
      <c r="F23" s="14"/>
    </row>
    <row r="24" spans="2:6" ht="13.5" customHeight="1">
      <c r="B24" t="s">
        <v>18</v>
      </c>
      <c r="C24" s="14">
        <v>2127684</v>
      </c>
      <c r="D24" s="44">
        <v>1486928</v>
      </c>
      <c r="E24" s="14"/>
      <c r="F24" s="14"/>
    </row>
    <row r="25" spans="2:6" ht="13.5" customHeight="1">
      <c r="B25" t="s">
        <v>19</v>
      </c>
      <c r="C25" s="14">
        <v>1625623</v>
      </c>
      <c r="D25" s="44">
        <v>1086978</v>
      </c>
      <c r="E25" s="14"/>
      <c r="F25" s="14"/>
    </row>
    <row r="26" spans="2:6" ht="13.5" customHeight="1">
      <c r="B26" t="s">
        <v>8</v>
      </c>
      <c r="C26" s="14">
        <v>2626607</v>
      </c>
      <c r="D26" s="44">
        <v>1884361</v>
      </c>
      <c r="E26" s="14"/>
      <c r="F26" s="14"/>
    </row>
    <row r="27" spans="2:6" ht="13.5" customHeight="1">
      <c r="B27" t="s">
        <v>9</v>
      </c>
      <c r="C27" s="14">
        <v>2043654</v>
      </c>
      <c r="D27" s="44">
        <v>1419989</v>
      </c>
      <c r="E27" s="14"/>
      <c r="F27" s="14"/>
    </row>
    <row r="28" spans="2:6" ht="13.5" customHeight="1">
      <c r="B28" t="s">
        <v>10</v>
      </c>
      <c r="C28" s="14">
        <v>1744532</v>
      </c>
      <c r="D28" s="44">
        <v>1181703</v>
      </c>
      <c r="E28" s="14"/>
      <c r="F28" s="14"/>
    </row>
    <row r="29" spans="2:6" ht="13.5" customHeight="1">
      <c r="B29" t="s">
        <v>11</v>
      </c>
      <c r="C29" s="14">
        <v>1964383</v>
      </c>
      <c r="D29" s="44">
        <v>1356839</v>
      </c>
      <c r="E29" s="14"/>
      <c r="F29" s="14"/>
    </row>
    <row r="30" spans="2:6" ht="13.5" customHeight="1">
      <c r="B30" t="s">
        <v>20</v>
      </c>
      <c r="C30" s="14">
        <v>7679191</v>
      </c>
      <c r="D30" s="44">
        <v>7458794</v>
      </c>
      <c r="E30" s="14"/>
      <c r="F30" s="14"/>
    </row>
    <row r="31" spans="2:6" ht="13.5" customHeight="1">
      <c r="B31" t="s">
        <v>12</v>
      </c>
      <c r="C31" s="14">
        <v>2018434</v>
      </c>
      <c r="D31" s="44">
        <v>1606071</v>
      </c>
      <c r="E31" s="14"/>
      <c r="F31" s="14"/>
    </row>
    <row r="32" spans="2:6" ht="13.5" customHeight="1">
      <c r="B32" t="s">
        <v>13</v>
      </c>
      <c r="C32" s="14">
        <v>4846304</v>
      </c>
      <c r="D32" s="44">
        <v>4544077</v>
      </c>
      <c r="E32" s="14"/>
      <c r="F32" s="14"/>
    </row>
    <row r="34" spans="2:6" ht="13.5" customHeight="1">
      <c r="B34" s="15" t="s">
        <v>83</v>
      </c>
      <c r="C34" s="16">
        <v>51900000</v>
      </c>
      <c r="D34" s="45">
        <f>SUM(D11:D32)</f>
        <v>39415000</v>
      </c>
      <c r="E34" s="16"/>
      <c r="F34" s="16"/>
    </row>
  </sheetData>
  <printOptions/>
  <pageMargins left="0.41" right="0.75" top="1" bottom="1" header="0.22" footer="0.44"/>
  <pageSetup firstPageNumber="32" useFirstPageNumber="1" horizontalDpi="360" verticalDpi="360" orientation="portrait" paperSize="9" scale="9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pane ySplit="8" topLeftCell="BM9" activePane="bottomLeft" state="frozen"/>
      <selection pane="topLeft" activeCell="A1" sqref="A1"/>
      <selection pane="bottomLeft" activeCell="C1" sqref="C1"/>
    </sheetView>
  </sheetViews>
  <sheetFormatPr defaultColWidth="9.00390625" defaultRowHeight="13.5" customHeight="1"/>
  <cols>
    <col min="1" max="1" width="4.00390625" style="0" customWidth="1"/>
    <col min="2" max="2" width="56.125" style="0" customWidth="1"/>
    <col min="3" max="3" width="11.75390625" style="0" customWidth="1"/>
    <col min="4" max="4" width="12.125" style="0" customWidth="1"/>
    <col min="5" max="5" width="11.625" style="0" bestFit="1" customWidth="1"/>
  </cols>
  <sheetData>
    <row r="1" spans="1:2" ht="15.75" customHeight="1">
      <c r="A1" s="1" t="s">
        <v>0</v>
      </c>
      <c r="B1" s="6" t="s">
        <v>61</v>
      </c>
    </row>
    <row r="2" spans="1:2" ht="15.75" customHeight="1">
      <c r="A2" t="s">
        <v>0</v>
      </c>
      <c r="B2" s="29" t="s">
        <v>109</v>
      </c>
    </row>
    <row r="3" ht="13.5" customHeight="1">
      <c r="B3" s="43" t="s">
        <v>116</v>
      </c>
    </row>
    <row r="6" ht="13.5" customHeight="1">
      <c r="B6" s="8"/>
    </row>
    <row r="7" spans="2:5" ht="13.5" customHeight="1">
      <c r="B7" s="8"/>
      <c r="C7" s="42" t="s">
        <v>27</v>
      </c>
      <c r="D7" s="42"/>
      <c r="E7" s="1"/>
    </row>
    <row r="8" spans="3:5" ht="13.5" customHeight="1">
      <c r="C8" s="42">
        <v>2004</v>
      </c>
      <c r="D8" s="54"/>
      <c r="E8" s="6"/>
    </row>
    <row r="10" spans="1:5" ht="13.5" customHeight="1">
      <c r="A10" s="7" t="s">
        <v>28</v>
      </c>
      <c r="B10" t="s">
        <v>341</v>
      </c>
      <c r="C10" s="2">
        <v>1000000</v>
      </c>
      <c r="D10" s="2"/>
      <c r="E10" s="44"/>
    </row>
    <row r="11" spans="1:5" ht="13.5" customHeight="1">
      <c r="A11" s="7" t="s">
        <v>36</v>
      </c>
      <c r="B11" s="13" t="s">
        <v>342</v>
      </c>
      <c r="C11" s="2">
        <v>5000000</v>
      </c>
      <c r="D11" s="2"/>
      <c r="E11" s="2"/>
    </row>
    <row r="12" spans="1:5" ht="13.5" customHeight="1">
      <c r="A12" s="7" t="s">
        <v>37</v>
      </c>
      <c r="B12" t="s">
        <v>343</v>
      </c>
      <c r="C12" s="2">
        <v>5000000</v>
      </c>
      <c r="D12" s="2"/>
      <c r="E12" s="44"/>
    </row>
    <row r="13" spans="1:5" ht="13.5" customHeight="1">
      <c r="A13" s="7" t="s">
        <v>38</v>
      </c>
      <c r="B13" t="s">
        <v>161</v>
      </c>
      <c r="C13" s="2">
        <v>4000000</v>
      </c>
      <c r="D13" s="2"/>
      <c r="E13" s="2"/>
    </row>
    <row r="14" spans="1:4" ht="13.5" customHeight="1">
      <c r="A14" s="7"/>
      <c r="B14" t="s">
        <v>162</v>
      </c>
      <c r="C14" s="2"/>
      <c r="D14" s="2"/>
    </row>
    <row r="15" spans="1:5" ht="13.5" customHeight="1">
      <c r="A15" s="7" t="s">
        <v>39</v>
      </c>
      <c r="B15" t="s">
        <v>163</v>
      </c>
      <c r="C15" s="2">
        <v>4000000</v>
      </c>
      <c r="D15" s="2"/>
      <c r="E15" s="2"/>
    </row>
    <row r="16" spans="1:5" ht="13.5" customHeight="1">
      <c r="A16" s="7" t="s">
        <v>40</v>
      </c>
      <c r="B16" t="s">
        <v>344</v>
      </c>
      <c r="C16" s="2">
        <v>2000000</v>
      </c>
      <c r="D16" s="2"/>
      <c r="E16" s="2"/>
    </row>
    <row r="17" spans="1:5" ht="13.5" customHeight="1">
      <c r="A17" s="7" t="s">
        <v>42</v>
      </c>
      <c r="B17" t="s">
        <v>345</v>
      </c>
      <c r="C17" s="2">
        <v>1500000</v>
      </c>
      <c r="D17" s="2"/>
      <c r="E17" s="2"/>
    </row>
    <row r="18" spans="1:5" ht="13.5" customHeight="1">
      <c r="A18" s="7" t="s">
        <v>44</v>
      </c>
      <c r="B18" t="s">
        <v>398</v>
      </c>
      <c r="C18" s="2">
        <v>5000000</v>
      </c>
      <c r="D18" s="2"/>
      <c r="E18" s="2"/>
    </row>
    <row r="19" spans="1:5" ht="13.5" customHeight="1">
      <c r="A19" s="7" t="s">
        <v>110</v>
      </c>
      <c r="B19" t="s">
        <v>164</v>
      </c>
      <c r="C19" s="2">
        <v>1500000</v>
      </c>
      <c r="D19" s="2"/>
      <c r="E19" s="2"/>
    </row>
    <row r="20" spans="1:3" ht="13.5" customHeight="1">
      <c r="A20" s="7" t="s">
        <v>111</v>
      </c>
      <c r="B20" t="s">
        <v>403</v>
      </c>
      <c r="C20" s="14">
        <v>36000000</v>
      </c>
    </row>
    <row r="21" spans="1:5" ht="13.5" customHeight="1">
      <c r="A21" s="7" t="s">
        <v>119</v>
      </c>
      <c r="B21" s="69" t="s">
        <v>404</v>
      </c>
      <c r="C21" s="14">
        <v>4000000</v>
      </c>
      <c r="D21" s="16"/>
      <c r="E21" s="16"/>
    </row>
    <row r="22" spans="1:3" ht="13.5" customHeight="1">
      <c r="A22" s="7" t="s">
        <v>120</v>
      </c>
      <c r="B22" t="s">
        <v>23</v>
      </c>
      <c r="C22" s="14">
        <v>3000000</v>
      </c>
    </row>
    <row r="23" spans="1:3" ht="13.5" customHeight="1">
      <c r="A23" s="7"/>
      <c r="B23" s="19" t="s">
        <v>394</v>
      </c>
      <c r="C23" s="16">
        <v>72000000</v>
      </c>
    </row>
    <row r="24" ht="13.5" customHeight="1">
      <c r="A24" s="7"/>
    </row>
    <row r="26" s="17" customFormat="1" ht="13.5" customHeight="1">
      <c r="B26" s="15"/>
    </row>
    <row r="30" ht="13.5" customHeight="1">
      <c r="B30" s="18"/>
    </row>
  </sheetData>
  <printOptions/>
  <pageMargins left="0.38" right="0.36" top="0.98" bottom="0.984251968503937" header="0.17" footer="0.42"/>
  <pageSetup firstPageNumber="33" useFirstPageNumber="1" horizontalDpi="360" verticalDpi="36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gabrijel</cp:lastModifiedBy>
  <cp:lastPrinted>2004-02-02T07:33:13Z</cp:lastPrinted>
  <dcterms:created xsi:type="dcterms:W3CDTF">1999-04-29T08:50:13Z</dcterms:created>
  <dcterms:modified xsi:type="dcterms:W3CDTF">2003-03-11T13:23:01Z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