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ovsca\Documents\JASNA\Stiskalnica Stara Gora\razpis Nadstrešnica\"/>
    </mc:Choice>
  </mc:AlternateContent>
  <bookViews>
    <workbookView xWindow="-120" yWindow="-120" windowWidth="29040" windowHeight="15840" tabRatio="718"/>
  </bookViews>
  <sheets>
    <sheet name=" temelj + nadstrešek" sheetId="33" r:id="rId1"/>
  </sheets>
  <definedNames>
    <definedName name="_1Excel_BuiltIn_Print_Area_1_1" localSheetId="0">#REF!</definedName>
    <definedName name="_1Excel_BuiltIn_Print_Area_1_1">#REF!</definedName>
    <definedName name="_xlnm.Print_Area" localSheetId="0">' temelj + nadstrešek'!$A$1:$F$134</definedName>
  </definedNames>
  <calcPr calcId="152511"/>
</workbook>
</file>

<file path=xl/calcChain.xml><?xml version="1.0" encoding="utf-8"?>
<calcChain xmlns="http://schemas.openxmlformats.org/spreadsheetml/2006/main">
  <c r="F134" i="33" l="1"/>
  <c r="F79" i="33"/>
  <c r="F37" i="33" l="1"/>
  <c r="F35" i="33"/>
  <c r="F130" i="33" l="1"/>
  <c r="F128" i="33"/>
  <c r="F126" i="33"/>
  <c r="F124" i="33"/>
  <c r="F113" i="33"/>
  <c r="F111" i="33"/>
  <c r="F109" i="33"/>
  <c r="F106" i="33"/>
  <c r="F115" i="33" s="1"/>
  <c r="F75" i="33"/>
  <c r="F73" i="33"/>
  <c r="F63" i="33"/>
  <c r="F61" i="33"/>
  <c r="F59" i="33"/>
  <c r="F57" i="33"/>
  <c r="F55" i="33"/>
  <c r="F53" i="33"/>
  <c r="F51" i="33"/>
  <c r="F49" i="33"/>
  <c r="F47" i="33"/>
  <c r="F45" i="33"/>
  <c r="F43" i="33"/>
  <c r="F41" i="33"/>
  <c r="F39" i="33"/>
  <c r="F33" i="33"/>
  <c r="F31" i="33"/>
  <c r="F29" i="33"/>
  <c r="F27" i="33"/>
  <c r="B11" i="33"/>
  <c r="B9" i="33"/>
  <c r="B5" i="33"/>
  <c r="F9" i="33" l="1"/>
  <c r="F77" i="33"/>
  <c r="F7" i="33" s="1"/>
  <c r="F65" i="33"/>
  <c r="F67" i="33" s="1"/>
  <c r="F5" i="33" s="1"/>
  <c r="F132" i="33"/>
  <c r="F11" i="33" s="1"/>
  <c r="F15" i="33" l="1"/>
  <c r="F16" i="33" l="1"/>
  <c r="F17" i="33" s="1"/>
</calcChain>
</file>

<file path=xl/sharedStrings.xml><?xml version="1.0" encoding="utf-8"?>
<sst xmlns="http://schemas.openxmlformats.org/spreadsheetml/2006/main" count="172" uniqueCount="100">
  <si>
    <t>1.</t>
  </si>
  <si>
    <t>2.</t>
  </si>
  <si>
    <t>3.</t>
  </si>
  <si>
    <t>4.</t>
  </si>
  <si>
    <t>5.</t>
  </si>
  <si>
    <t>6.</t>
  </si>
  <si>
    <t>7.</t>
  </si>
  <si>
    <t>8.</t>
  </si>
  <si>
    <t>9.</t>
  </si>
  <si>
    <t>10.</t>
  </si>
  <si>
    <t>11.</t>
  </si>
  <si>
    <t>12.</t>
  </si>
  <si>
    <t>13.</t>
  </si>
  <si>
    <t>14.</t>
  </si>
  <si>
    <t>15.</t>
  </si>
  <si>
    <t>16.</t>
  </si>
  <si>
    <t>17.</t>
  </si>
  <si>
    <t>18.</t>
  </si>
  <si>
    <t>kg</t>
  </si>
  <si>
    <t>m2</t>
  </si>
  <si>
    <t>kd</t>
  </si>
  <si>
    <t>m3</t>
  </si>
  <si>
    <t>št.</t>
  </si>
  <si>
    <t>opis postavke</t>
  </si>
  <si>
    <t>enota</t>
  </si>
  <si>
    <t>količina</t>
  </si>
  <si>
    <t>cena/enoto</t>
  </si>
  <si>
    <t>vrednost</t>
  </si>
  <si>
    <t>m</t>
  </si>
  <si>
    <t>eur</t>
  </si>
  <si>
    <t>Postavljanje in vzdrževanje gradbenih profilov</t>
  </si>
  <si>
    <t>Rezanje asfalta v debelini do 10 cm</t>
  </si>
  <si>
    <t>Rušenje asfalta v debelini do 10 cm</t>
  </si>
  <si>
    <t>Rušenje armiranega betona z odvozom v deponijo in plačilo deponiranja</t>
  </si>
  <si>
    <t>Dobava in vgrajevanje tampona</t>
  </si>
  <si>
    <t>Dobava in vgrajevanje pocinkanega valjenca 25/4</t>
  </si>
  <si>
    <t>Skupaj:</t>
  </si>
  <si>
    <t>Skupaj z DDV:</t>
  </si>
  <si>
    <t>Strojni delno ročni izkop zemljine III.do V.  ktg z odvozom na deponijo na razdalji do 1 km</t>
  </si>
  <si>
    <t>Čiščenje platoja, (premik bal, pometanje in odvoz odpadkov)</t>
  </si>
  <si>
    <t>Dobava in vgrajevanje stigmafleks cevi premera 110 mm - rezerva</t>
  </si>
  <si>
    <t>Dobava in vgradnja betona MB 37/16 C30/37, XD2, PV-1 V temelj</t>
  </si>
  <si>
    <t>Dobava in vgradnja podložnega betona MB 10/16 C8/10</t>
  </si>
  <si>
    <t>Dobava in vgradnja betonskega železa B500B nad fi 12</t>
  </si>
  <si>
    <t>Dobava in vgradnja betonskega železa B500B do vključno fi 12</t>
  </si>
  <si>
    <t>Zakoličba objekta s strani pooblaščenega geodeta</t>
  </si>
  <si>
    <t>Izdelava opaža podložnega betona, in temeljev z ravnim opažem</t>
  </si>
  <si>
    <t>Izdelava okroglega opaža zaščite stebrov nadstreška  premera cca 110 cm višine do 150 cm</t>
  </si>
  <si>
    <t>Za vsa obrtniška dela je v ceni zajeta izdelava in montaža s transporti in pomožnimi deli in dobavo potrebnega materiala. Pred izdelavo obrtniških izdelkov je potrebno na objektu preveriti dimenzije in v primeru nejasnosti kontaktirati projektanta</t>
  </si>
  <si>
    <t>Pri vseh obrtniških delih morajo biti v ceni zajeti tudi delovni odri.</t>
  </si>
  <si>
    <t>m1</t>
  </si>
  <si>
    <t>Izvajalec jeklene konstrukcije mora za vse elemente izdelati delavniške načrte in jih dati v potrditev projektantu.</t>
  </si>
  <si>
    <t>V postavki je zajeta jeklena konstrukcija:</t>
  </si>
  <si>
    <t xml:space="preserve">   *</t>
  </si>
  <si>
    <t>Vsi zunanji kovinski elementi morajo biti ozemljeni</t>
  </si>
  <si>
    <t>V ceni so zajeta vsa sidra za vgraditev in pritrditev</t>
  </si>
  <si>
    <t xml:space="preserve">Opomba: V skupni masi je upoštevana teža vijakov in zvarov </t>
  </si>
  <si>
    <t xml:space="preserve">Jeklena konstrukcija je izvedena iz materialov s kontrolirano vsebino silicija. Priprava ter cinkanje konstrukcije je izvedena po postopku ISO 1461:2009.  Za maksimalno zaščito na spojih, stičiščih in za preprečevanje zračnih žepov v fazi cinkanja so izvedene tehnološke odprtine in odzračevalni kanali. </t>
  </si>
  <si>
    <t>Kovinska konstrukcija za enokapno nadstrešnico. Konstrukcija je izvedena iz stebrov dveh linijah .Na prečne nosilce se vijačijo nosilni ALU profili za vpetje platna. Med prečnimi nosilci so izvedene lege in zavetrovanje. Vertikalno zavetrovanje bo izvedeno v poljih kjer bo možno. Posegi v obstoječe žlebove in odtoke niso zajeti v ceni. Antikorozijska zaščita je izvedena z vročim cinkanjem</t>
  </si>
  <si>
    <t>Sidranje objekta je predvideno  v točkovni temelj ali AB zid. Način sidranja je odvisen od geomehanskega poročila situacije. Izvedba temelja ni predmet ponudbe.</t>
  </si>
  <si>
    <t xml:space="preserve">Dobava in montaža odtočnega žleba iz pocinkane barvne pločevine, za odvajanje meteorne vode </t>
  </si>
  <si>
    <t xml:space="preserve">Dokumentacija  </t>
  </si>
  <si>
    <t>V ceni je potrebno upoštevati delovne odre in dvigalo za montažo</t>
  </si>
  <si>
    <t>Vse količine konstrukcije v kg so ocenjene in bodo točno znane po izdelavi delavniških načrtov</t>
  </si>
  <si>
    <t>SKUPNA REKAPITULACIJA</t>
  </si>
  <si>
    <t>Projektantski nadzor</t>
  </si>
  <si>
    <t>ur</t>
  </si>
  <si>
    <t>Izdelava PID dokumentacije</t>
  </si>
  <si>
    <t>Planiranje in valjanje zemeljskega planuma</t>
  </si>
  <si>
    <t>Planiranje in valjanje tamponskega planuma</t>
  </si>
  <si>
    <t>Meritve ozemljenosti jeklenih delov</t>
  </si>
  <si>
    <t>skupaj:</t>
  </si>
  <si>
    <t>B.</t>
  </si>
  <si>
    <t>C.</t>
  </si>
  <si>
    <t>Zaščita delovišča</t>
  </si>
  <si>
    <t>D.</t>
  </si>
  <si>
    <t>ZAKLJUČNA DELA</t>
  </si>
  <si>
    <t>A.</t>
  </si>
  <si>
    <t>OBJEKT:  IZDELAVA NADSTREŠKA</t>
  </si>
  <si>
    <t>TEMELJ NADSTREŠKA</t>
  </si>
  <si>
    <r>
      <t>·</t>
    </r>
    <r>
      <rPr>
        <sz val="11"/>
        <color rgb="FF000000"/>
        <rFont val="Arial"/>
        <family val="2"/>
        <charset val="238"/>
      </rPr>
      <t xml:space="preserve">         storitev zakoličbe nadstreška </t>
    </r>
  </si>
  <si>
    <r>
      <t>·</t>
    </r>
    <r>
      <rPr>
        <sz val="11"/>
        <color rgb="FF000000"/>
        <rFont val="Arial"/>
        <family val="2"/>
        <charset val="238"/>
      </rPr>
      <t>         statični izračun konstrukcije</t>
    </r>
  </si>
  <si>
    <r>
      <t>·</t>
    </r>
    <r>
      <rPr>
        <sz val="11"/>
        <color rgb="FF000000"/>
        <rFont val="Arial"/>
        <family val="2"/>
        <charset val="238"/>
      </rPr>
      <t>         reakcijske sile konstrukcije</t>
    </r>
  </si>
  <si>
    <t xml:space="preserve">·         dokumentacija sidranja   </t>
  </si>
  <si>
    <t>NADSTREŠEK</t>
  </si>
  <si>
    <t>Op.:</t>
  </si>
  <si>
    <t>ODSTRANITEV OGRAJE</t>
  </si>
  <si>
    <t>Priprava dokumentacije za tehnični pregled</t>
  </si>
  <si>
    <t>19.</t>
  </si>
  <si>
    <t>20.</t>
  </si>
  <si>
    <t>Nepredvidena dela 10%:</t>
  </si>
  <si>
    <t>Odstranitev obstoječe varovalne ograje na zidu višine cca 110 cm ter začasno skladiščenje na deponiji izvajalca javne službe (Komunala Nova Gorica d.d.)</t>
  </si>
  <si>
    <t>Opomba: Točne dimenzije temelja določi projektant statik v PZI projektu na podlagi izbrane konstrukcije nadsterška</t>
  </si>
  <si>
    <t>Izdelava odtokov iz cevi fi 150 iz pocinkane barvne pločevine.</t>
  </si>
  <si>
    <t xml:space="preserve">Naprava, dobava in montaža vseh potrebnih kovinskih delov montažnega enokapnega nadstreška tlorisnih dimenzij: 33,50m x10,60m do 19,54m, skupne tlorisne površine 510,00m2.                                                              Montažni objekt je izveden  z nosilno vroče cinkano enokapno konstrukcijo. Jeklena konstrukcija je predvidena za obtežbo snega lokacije postavitve, oz. izračun po SIST EN 1991-1-3 za sneg, po SIST EN 1991-4 za veter in potres po SIST EN 1998-1-1. </t>
  </si>
  <si>
    <t>·         projekt konstrukcije s temeljenjem</t>
  </si>
  <si>
    <t>Izdelava dokumentacijo PZI temelja in konstrukcije z delavniškimi načrti konstrukcije. Pred izdelavo konstrukcije mora načrt potrditi odgovorni statik in obvezno tudi odgovorni vodja projekta.</t>
  </si>
  <si>
    <t>DDV po 76. a členu ZDDV-1; 22%:</t>
  </si>
  <si>
    <t>kpl</t>
  </si>
  <si>
    <t xml:space="preserve">Dobava in montaža strehe iz PVC platna v beli barvi, teža materiala 650 g/m² namenjenega za pokrivanje skladiščnih objektov.                                               PVC platno je z aluminijastimi profili napeto na jekleno konstrukcijo, izdelano iz samougasljivega materiala (požarna varnost –DIN EN 13 501-1).                                               Streha je svetlobo prepustna (min 7 po DIN EN ISO 105-B02). Temperaturna odpornost kritine je -30/+70⁰C.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</si>
</sst>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
    <numFmt numFmtId="165" formatCode="_-* #,##0.00\ &quot;SIT&quot;_-;\-* #,##0.00\ &quot;SIT&quot;_-;_-* &quot;-&quot;??\ &quot;SIT&quot;_-;_-@_-"/>
    <numFmt numFmtId="166" formatCode="_-* #,##0.00\ _S_I_T_-;\-* #,##0.00\ _S_I_T_-;_-* &quot;-&quot;??\ _S_I_T_-;_-@_-"/>
  </numFmts>
  <fonts count="26" x14ac:knownFonts="1">
    <font>
      <sz val="10"/>
      <name val="Arial"/>
      <family val="2"/>
      <charset val="238"/>
    </font>
    <font>
      <sz val="11"/>
      <name val="Arial"/>
      <family val="2"/>
      <charset val="238"/>
    </font>
    <font>
      <sz val="10"/>
      <name val="Arial"/>
      <family val="2"/>
      <charset val="238"/>
    </font>
    <font>
      <sz val="11"/>
      <color rgb="FFFF0000"/>
      <name val="Arial"/>
      <family val="2"/>
      <charset val="238"/>
    </font>
    <font>
      <sz val="10"/>
      <name val="Arial"/>
      <family val="2"/>
      <charset val="204"/>
    </font>
    <font>
      <sz val="10"/>
      <name val="Arial CE"/>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Arial"/>
      <family val="2"/>
      <charset val="238"/>
    </font>
    <font>
      <sz val="11"/>
      <color rgb="FF000000"/>
      <name val="Arial"/>
      <family val="2"/>
      <charset val="238"/>
    </font>
    <font>
      <i/>
      <sz val="11"/>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50">
    <xf numFmtId="0" fontId="0" fillId="0" borderId="0"/>
    <xf numFmtId="0" fontId="2" fillId="0" borderId="0"/>
    <xf numFmtId="43" fontId="2" fillId="0" borderId="0" applyFont="0" applyFill="0" applyBorder="0" applyAlignment="0" applyProtection="0"/>
    <xf numFmtId="0" fontId="4" fillId="0" borderId="0"/>
    <xf numFmtId="0" fontId="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2" fillId="4" borderId="0" applyNumberFormat="0" applyBorder="0" applyAlignment="0" applyProtection="0"/>
    <xf numFmtId="0" fontId="19" fillId="20" borderId="6" applyNumberFormat="0" applyAlignment="0" applyProtection="0"/>
    <xf numFmtId="0" fontId="20"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xf numFmtId="0" fontId="18" fillId="22" borderId="0" applyNumberFormat="0" applyBorder="0" applyAlignment="0" applyProtection="0"/>
    <xf numFmtId="0" fontId="2" fillId="0" borderId="0"/>
    <xf numFmtId="0" fontId="5" fillId="23" borderId="8" applyNumberFormat="0" applyFon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7" fillId="0" borderId="7" applyNumberFormat="0" applyFill="0" applyAlignment="0" applyProtection="0"/>
    <xf numFmtId="0" fontId="10" fillId="21" borderId="2" applyNumberFormat="0" applyAlignment="0" applyProtection="0"/>
    <xf numFmtId="0" fontId="9" fillId="20" borderId="1" applyNumberFormat="0" applyAlignment="0" applyProtection="0"/>
    <xf numFmtId="0" fontId="8" fillId="3" borderId="0" applyNumberFormat="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6" fillId="7" borderId="1" applyNumberFormat="0" applyAlignment="0" applyProtection="0"/>
    <xf numFmtId="0" fontId="21" fillId="0" borderId="9" applyNumberFormat="0" applyFill="0" applyAlignment="0" applyProtection="0"/>
  </cellStyleXfs>
  <cellXfs count="42">
    <xf numFmtId="0" fontId="0" fillId="0" borderId="0" xfId="0"/>
    <xf numFmtId="0" fontId="1" fillId="0" borderId="0" xfId="0" applyFont="1" applyAlignment="1">
      <alignment vertical="top"/>
    </xf>
    <xf numFmtId="4" fontId="1" fillId="0" borderId="0" xfId="0" applyNumberFormat="1" applyFont="1" applyAlignment="1">
      <alignment horizontal="left" vertical="top" wrapText="1"/>
    </xf>
    <xf numFmtId="4" fontId="1" fillId="0" borderId="0" xfId="0" applyNumberFormat="1" applyFont="1" applyAlignment="1">
      <alignment horizontal="right"/>
    </xf>
    <xf numFmtId="4" fontId="1" fillId="0" borderId="0" xfId="0" applyNumberFormat="1" applyFont="1" applyAlignment="1">
      <alignment wrapText="1"/>
    </xf>
    <xf numFmtId="4" fontId="1" fillId="0" borderId="0" xfId="2" applyNumberFormat="1" applyFont="1" applyAlignment="1" applyProtection="1">
      <alignment horizontal="right" vertical="top"/>
      <protection locked="0"/>
    </xf>
    <xf numFmtId="4" fontId="1" fillId="0" borderId="0" xfId="0" applyNumberFormat="1" applyFont="1" applyAlignment="1">
      <alignment horizontal="right" wrapText="1"/>
    </xf>
    <xf numFmtId="4" fontId="1" fillId="0" borderId="0" xfId="0" applyNumberFormat="1" applyFont="1" applyAlignment="1" applyProtection="1">
      <alignment horizontal="right"/>
      <protection locked="0"/>
    </xf>
    <xf numFmtId="0" fontId="1" fillId="0" borderId="0" xfId="0" applyFont="1" applyAlignment="1">
      <alignment horizontal="right"/>
    </xf>
    <xf numFmtId="164" fontId="1" fillId="0" borderId="0" xfId="0" applyNumberFormat="1" applyFont="1" applyAlignment="1" applyProtection="1">
      <alignment horizontal="right"/>
      <protection locked="0"/>
    </xf>
    <xf numFmtId="4" fontId="1" fillId="0" borderId="0" xfId="0" applyNumberFormat="1" applyFont="1" applyAlignment="1">
      <alignment vertical="top" wrapText="1"/>
    </xf>
    <xf numFmtId="4" fontId="3" fillId="0" borderId="0" xfId="0" applyNumberFormat="1" applyFont="1" applyAlignment="1">
      <alignment wrapText="1"/>
    </xf>
    <xf numFmtId="4" fontId="1" fillId="0" borderId="0" xfId="0" applyNumberFormat="1" applyFont="1" applyAlignment="1" applyProtection="1">
      <alignment horizontal="right" wrapText="1"/>
      <protection locked="0"/>
    </xf>
    <xf numFmtId="4" fontId="3" fillId="0" borderId="0" xfId="0" applyNumberFormat="1" applyFont="1" applyAlignment="1">
      <alignment horizontal="right" wrapText="1"/>
    </xf>
    <xf numFmtId="4" fontId="3" fillId="0" borderId="0" xfId="0" applyNumberFormat="1" applyFont="1" applyAlignment="1" applyProtection="1">
      <alignment horizontal="right" wrapText="1"/>
      <protection locked="0"/>
    </xf>
    <xf numFmtId="4" fontId="23" fillId="0" borderId="0" xfId="0" applyNumberFormat="1" applyFont="1" applyAlignment="1">
      <alignment wrapText="1"/>
    </xf>
    <xf numFmtId="4" fontId="1" fillId="0" borderId="0" xfId="0" applyNumberFormat="1" applyFont="1" applyAlignment="1">
      <alignment horizontal="center" vertical="top" wrapText="1"/>
    </xf>
    <xf numFmtId="4" fontId="1" fillId="0" borderId="0" xfId="0" applyNumberFormat="1" applyFont="1" applyAlignment="1">
      <alignment vertical="top"/>
    </xf>
    <xf numFmtId="4" fontId="23" fillId="0" borderId="0" xfId="0" applyNumberFormat="1" applyFont="1" applyAlignment="1">
      <alignment vertical="top"/>
    </xf>
    <xf numFmtId="4" fontId="23" fillId="0" borderId="0" xfId="0" applyNumberFormat="1" applyFont="1" applyAlignment="1">
      <alignment horizontal="left" vertical="top"/>
    </xf>
    <xf numFmtId="0" fontId="1" fillId="0" borderId="0" xfId="4" applyFont="1" applyAlignment="1">
      <alignment horizontal="justify" vertical="top" wrapText="1"/>
    </xf>
    <xf numFmtId="0" fontId="1" fillId="0" borderId="0" xfId="4" applyFont="1" applyAlignment="1">
      <alignment horizontal="left" vertical="top" wrapText="1"/>
    </xf>
    <xf numFmtId="4" fontId="1" fillId="0" borderId="0" xfId="4" applyNumberFormat="1" applyFont="1" applyAlignment="1">
      <alignment horizontal="center"/>
    </xf>
    <xf numFmtId="43" fontId="1" fillId="0" borderId="0" xfId="4" applyNumberFormat="1" applyFont="1" applyProtection="1">
      <protection locked="0"/>
    </xf>
    <xf numFmtId="49" fontId="1" fillId="0" borderId="0" xfId="4" applyNumberFormat="1" applyFont="1" applyAlignment="1">
      <alignment horizontal="center" vertical="top" wrapText="1"/>
    </xf>
    <xf numFmtId="0" fontId="1" fillId="0" borderId="0" xfId="0" applyFont="1" applyAlignment="1">
      <alignment horizontal="justify" vertical="center"/>
    </xf>
    <xf numFmtId="43" fontId="1" fillId="0" borderId="0" xfId="4" applyNumberFormat="1" applyFont="1" applyAlignment="1" applyProtection="1">
      <alignment horizontal="right"/>
      <protection locked="0"/>
    </xf>
    <xf numFmtId="4" fontId="25" fillId="0" borderId="0" xfId="4" applyNumberFormat="1" applyFont="1" applyAlignment="1">
      <alignment horizontal="center" vertical="center" wrapText="1"/>
    </xf>
    <xf numFmtId="43" fontId="25" fillId="0" borderId="0" xfId="4" applyNumberFormat="1" applyFont="1" applyAlignment="1" applyProtection="1">
      <alignment horizontal="right" vertical="center" wrapText="1"/>
      <protection locked="0"/>
    </xf>
    <xf numFmtId="43" fontId="25" fillId="0" borderId="0" xfId="4" applyNumberFormat="1" applyFont="1" applyAlignment="1" applyProtection="1">
      <alignment vertical="center" wrapText="1"/>
      <protection locked="0"/>
    </xf>
    <xf numFmtId="4" fontId="1" fillId="0" borderId="0" xfId="4" applyNumberFormat="1" applyFont="1" applyAlignment="1">
      <alignment horizontal="left" vertical="top" wrapText="1"/>
    </xf>
    <xf numFmtId="4" fontId="1" fillId="0" borderId="0" xfId="4" applyNumberFormat="1" applyFont="1" applyAlignment="1">
      <alignment horizontal="right"/>
    </xf>
    <xf numFmtId="4" fontId="25" fillId="0" borderId="0" xfId="4" applyNumberFormat="1" applyFont="1" applyAlignment="1">
      <alignment horizontal="right" vertical="center" wrapText="1"/>
    </xf>
    <xf numFmtId="1" fontId="1" fillId="0" borderId="0" xfId="0" applyNumberFormat="1" applyFont="1" applyAlignment="1">
      <alignment horizontal="center" vertical="top" wrapText="1"/>
    </xf>
    <xf numFmtId="4" fontId="1" fillId="0" borderId="0" xfId="0" applyNumberFormat="1" applyFont="1" applyAlignment="1">
      <alignment horizontal="center" wrapText="1"/>
    </xf>
    <xf numFmtId="4" fontId="23" fillId="0" borderId="0" xfId="0" applyNumberFormat="1" applyFont="1" applyAlignment="1">
      <alignment horizontal="center" vertical="top" wrapText="1"/>
    </xf>
    <xf numFmtId="0" fontId="1" fillId="0" borderId="0" xfId="0" applyFont="1" applyAlignment="1">
      <alignment horizontal="center" vertical="top"/>
    </xf>
    <xf numFmtId="1" fontId="23" fillId="0" borderId="0" xfId="0" applyNumberFormat="1" applyFont="1" applyAlignment="1">
      <alignment horizontal="center" vertical="top" wrapText="1"/>
    </xf>
    <xf numFmtId="4" fontId="3" fillId="0" borderId="0" xfId="0" applyNumberFormat="1" applyFont="1" applyAlignment="1">
      <alignment horizontal="center" vertical="top" wrapText="1"/>
    </xf>
    <xf numFmtId="4" fontId="1" fillId="0" borderId="0" xfId="0" applyNumberFormat="1" applyFont="1" applyAlignment="1">
      <alignment horizontal="center" wrapText="1"/>
    </xf>
    <xf numFmtId="0" fontId="1" fillId="0" borderId="0" xfId="4" applyFont="1" applyAlignment="1">
      <alignment horizontal="left" vertical="top" wrapText="1"/>
    </xf>
    <xf numFmtId="0" fontId="0" fillId="0" borderId="0" xfId="0" applyAlignment="1">
      <alignment horizontal="left" wrapText="1"/>
    </xf>
  </cellXfs>
  <cellStyles count="50">
    <cellStyle name="20 % – Poudarek1 2" xfId="5"/>
    <cellStyle name="20 % – Poudarek2 2" xfId="6"/>
    <cellStyle name="20 % – Poudarek3 2" xfId="7"/>
    <cellStyle name="20 % – Poudarek4 2" xfId="8"/>
    <cellStyle name="20 % – Poudarek5 2" xfId="9"/>
    <cellStyle name="20 % – Poudarek6 2" xfId="10"/>
    <cellStyle name="40 % – Poudarek1 2" xfId="11"/>
    <cellStyle name="40 % – Poudarek2 2" xfId="12"/>
    <cellStyle name="40 % – Poudarek3 2" xfId="13"/>
    <cellStyle name="40 % – Poudarek4 2" xfId="14"/>
    <cellStyle name="40 % – Poudarek5 2" xfId="15"/>
    <cellStyle name="40 % – Poudarek6 2" xfId="16"/>
    <cellStyle name="60 % – Poudarek1 2" xfId="17"/>
    <cellStyle name="60 % – Poudarek2 2" xfId="18"/>
    <cellStyle name="60 % – Poudarek3 2" xfId="19"/>
    <cellStyle name="60 % – Poudarek4 2" xfId="20"/>
    <cellStyle name="60 % – Poudarek5 2" xfId="21"/>
    <cellStyle name="60 % – Poudarek6 2" xfId="22"/>
    <cellStyle name="Dobro 2" xfId="23"/>
    <cellStyle name="Excel Built-in Normal" xfId="1"/>
    <cellStyle name="Izhod 2" xfId="24"/>
    <cellStyle name="Naslov 1 2" xfId="26"/>
    <cellStyle name="Naslov 2 2" xfId="27"/>
    <cellStyle name="Naslov 3 2" xfId="28"/>
    <cellStyle name="Naslov 4 2" xfId="29"/>
    <cellStyle name="Naslov 5" xfId="25"/>
    <cellStyle name="Navadno" xfId="0" builtinId="0"/>
    <cellStyle name="Navadno 2" xfId="4"/>
    <cellStyle name="Navadno 3" xfId="30"/>
    <cellStyle name="Nevtralno 2" xfId="31"/>
    <cellStyle name="Normal_I-BREZOV" xfId="32"/>
    <cellStyle name="Opomba 2" xfId="33"/>
    <cellStyle name="Opozorilo 2" xfId="34"/>
    <cellStyle name="Pojasnjevalno besedilo 2" xfId="35"/>
    <cellStyle name="Poudarek1 2" xfId="36"/>
    <cellStyle name="Poudarek2 2" xfId="37"/>
    <cellStyle name="Poudarek3 2" xfId="38"/>
    <cellStyle name="Poudarek4 2" xfId="39"/>
    <cellStyle name="Poudarek5 2" xfId="40"/>
    <cellStyle name="Poudarek6 2" xfId="41"/>
    <cellStyle name="Povezana celica 2" xfId="42"/>
    <cellStyle name="Preveri celico 2" xfId="43"/>
    <cellStyle name="Računanje 2" xfId="44"/>
    <cellStyle name="Slabo 2" xfId="45"/>
    <cellStyle name="Slog 1" xfId="3"/>
    <cellStyle name="Valuta 2" xfId="46"/>
    <cellStyle name="Vejica" xfId="2" builtinId="3"/>
    <cellStyle name="Vejica 2" xfId="47"/>
    <cellStyle name="Vnos 2" xfId="48"/>
    <cellStyle name="Vsota 2" xfId="49"/>
  </cellStyles>
  <dxfs count="0"/>
  <tableStyles count="0" defaultTableStyle="TableStyleMedium9" defaultPivotStyle="PivotStyleLight16"/>
  <colors>
    <mruColors>
      <color rgb="FFF8F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68"/>
  <sheetViews>
    <sheetView tabSelected="1" view="pageBreakPreview" topLeftCell="A106" zoomScaleNormal="100" zoomScaleSheetLayoutView="100" workbookViewId="0">
      <selection activeCell="B108" sqref="B108"/>
    </sheetView>
  </sheetViews>
  <sheetFormatPr defaultRowHeight="14.25" x14ac:dyDescent="0.2"/>
  <cols>
    <col min="1" max="1" width="5.42578125" style="16" customWidth="1"/>
    <col min="2" max="2" width="38.42578125" style="4" customWidth="1"/>
    <col min="3" max="3" width="7.5703125" style="6" customWidth="1"/>
    <col min="4" max="4" width="10.140625" style="4" bestFit="1" customWidth="1"/>
    <col min="5" max="5" width="11.7109375" style="4" customWidth="1"/>
    <col min="6" max="6" width="15.28515625" style="4" customWidth="1"/>
    <col min="7" max="218" width="9.140625" style="4"/>
    <col min="219" max="219" width="6.28515625" style="4" customWidth="1"/>
    <col min="220" max="220" width="37.5703125" style="4" customWidth="1"/>
    <col min="221" max="221" width="7.5703125" style="4" customWidth="1"/>
    <col min="222" max="222" width="8" style="4" customWidth="1"/>
    <col min="223" max="223" width="14" style="4" customWidth="1"/>
    <col min="224" max="224" width="13" style="4" customWidth="1"/>
    <col min="225" max="225" width="7.140625" style="4" customWidth="1"/>
    <col min="226" max="226" width="71.85546875" style="4" customWidth="1"/>
    <col min="227" max="474" width="9.140625" style="4"/>
    <col min="475" max="475" width="6.28515625" style="4" customWidth="1"/>
    <col min="476" max="476" width="37.5703125" style="4" customWidth="1"/>
    <col min="477" max="477" width="7.5703125" style="4" customWidth="1"/>
    <col min="478" max="478" width="8" style="4" customWidth="1"/>
    <col min="479" max="479" width="14" style="4" customWidth="1"/>
    <col min="480" max="480" width="13" style="4" customWidth="1"/>
    <col min="481" max="481" width="7.140625" style="4" customWidth="1"/>
    <col min="482" max="482" width="71.85546875" style="4" customWidth="1"/>
    <col min="483" max="730" width="9.140625" style="4"/>
    <col min="731" max="731" width="6.28515625" style="4" customWidth="1"/>
    <col min="732" max="732" width="37.5703125" style="4" customWidth="1"/>
    <col min="733" max="733" width="7.5703125" style="4" customWidth="1"/>
    <col min="734" max="734" width="8" style="4" customWidth="1"/>
    <col min="735" max="735" width="14" style="4" customWidth="1"/>
    <col min="736" max="736" width="13" style="4" customWidth="1"/>
    <col min="737" max="737" width="7.140625" style="4" customWidth="1"/>
    <col min="738" max="738" width="71.85546875" style="4" customWidth="1"/>
    <col min="739" max="986" width="9.140625" style="4"/>
    <col min="987" max="987" width="6.28515625" style="4" customWidth="1"/>
    <col min="988" max="988" width="37.5703125" style="4" customWidth="1"/>
    <col min="989" max="989" width="7.5703125" style="4" customWidth="1"/>
    <col min="990" max="990" width="8" style="4" customWidth="1"/>
    <col min="991" max="991" width="14" style="4" customWidth="1"/>
    <col min="992" max="992" width="13" style="4" customWidth="1"/>
    <col min="993" max="993" width="7.140625" style="4" customWidth="1"/>
    <col min="994" max="994" width="71.85546875" style="4" customWidth="1"/>
    <col min="995" max="1242" width="9.140625" style="4"/>
    <col min="1243" max="1243" width="6.28515625" style="4" customWidth="1"/>
    <col min="1244" max="1244" width="37.5703125" style="4" customWidth="1"/>
    <col min="1245" max="1245" width="7.5703125" style="4" customWidth="1"/>
    <col min="1246" max="1246" width="8" style="4" customWidth="1"/>
    <col min="1247" max="1247" width="14" style="4" customWidth="1"/>
    <col min="1248" max="1248" width="13" style="4" customWidth="1"/>
    <col min="1249" max="1249" width="7.140625" style="4" customWidth="1"/>
    <col min="1250" max="1250" width="71.85546875" style="4" customWidth="1"/>
    <col min="1251" max="1498" width="9.140625" style="4"/>
    <col min="1499" max="1499" width="6.28515625" style="4" customWidth="1"/>
    <col min="1500" max="1500" width="37.5703125" style="4" customWidth="1"/>
    <col min="1501" max="1501" width="7.5703125" style="4" customWidth="1"/>
    <col min="1502" max="1502" width="8" style="4" customWidth="1"/>
    <col min="1503" max="1503" width="14" style="4" customWidth="1"/>
    <col min="1504" max="1504" width="13" style="4" customWidth="1"/>
    <col min="1505" max="1505" width="7.140625" style="4" customWidth="1"/>
    <col min="1506" max="1506" width="71.85546875" style="4" customWidth="1"/>
    <col min="1507" max="1754" width="9.140625" style="4"/>
    <col min="1755" max="1755" width="6.28515625" style="4" customWidth="1"/>
    <col min="1756" max="1756" width="37.5703125" style="4" customWidth="1"/>
    <col min="1757" max="1757" width="7.5703125" style="4" customWidth="1"/>
    <col min="1758" max="1758" width="8" style="4" customWidth="1"/>
    <col min="1759" max="1759" width="14" style="4" customWidth="1"/>
    <col min="1760" max="1760" width="13" style="4" customWidth="1"/>
    <col min="1761" max="1761" width="7.140625" style="4" customWidth="1"/>
    <col min="1762" max="1762" width="71.85546875" style="4" customWidth="1"/>
    <col min="1763" max="2010" width="9.140625" style="4"/>
    <col min="2011" max="2011" width="6.28515625" style="4" customWidth="1"/>
    <col min="2012" max="2012" width="37.5703125" style="4" customWidth="1"/>
    <col min="2013" max="2013" width="7.5703125" style="4" customWidth="1"/>
    <col min="2014" max="2014" width="8" style="4" customWidth="1"/>
    <col min="2015" max="2015" width="14" style="4" customWidth="1"/>
    <col min="2016" max="2016" width="13" style="4" customWidth="1"/>
    <col min="2017" max="2017" width="7.140625" style="4" customWidth="1"/>
    <col min="2018" max="2018" width="71.85546875" style="4" customWidth="1"/>
    <col min="2019" max="2266" width="9.140625" style="4"/>
    <col min="2267" max="2267" width="6.28515625" style="4" customWidth="1"/>
    <col min="2268" max="2268" width="37.5703125" style="4" customWidth="1"/>
    <col min="2269" max="2269" width="7.5703125" style="4" customWidth="1"/>
    <col min="2270" max="2270" width="8" style="4" customWidth="1"/>
    <col min="2271" max="2271" width="14" style="4" customWidth="1"/>
    <col min="2272" max="2272" width="13" style="4" customWidth="1"/>
    <col min="2273" max="2273" width="7.140625" style="4" customWidth="1"/>
    <col min="2274" max="2274" width="71.85546875" style="4" customWidth="1"/>
    <col min="2275" max="2522" width="9.140625" style="4"/>
    <col min="2523" max="2523" width="6.28515625" style="4" customWidth="1"/>
    <col min="2524" max="2524" width="37.5703125" style="4" customWidth="1"/>
    <col min="2525" max="2525" width="7.5703125" style="4" customWidth="1"/>
    <col min="2526" max="2526" width="8" style="4" customWidth="1"/>
    <col min="2527" max="2527" width="14" style="4" customWidth="1"/>
    <col min="2528" max="2528" width="13" style="4" customWidth="1"/>
    <col min="2529" max="2529" width="7.140625" style="4" customWidth="1"/>
    <col min="2530" max="2530" width="71.85546875" style="4" customWidth="1"/>
    <col min="2531" max="2778" width="9.140625" style="4"/>
    <col min="2779" max="2779" width="6.28515625" style="4" customWidth="1"/>
    <col min="2780" max="2780" width="37.5703125" style="4" customWidth="1"/>
    <col min="2781" max="2781" width="7.5703125" style="4" customWidth="1"/>
    <col min="2782" max="2782" width="8" style="4" customWidth="1"/>
    <col min="2783" max="2783" width="14" style="4" customWidth="1"/>
    <col min="2784" max="2784" width="13" style="4" customWidth="1"/>
    <col min="2785" max="2785" width="7.140625" style="4" customWidth="1"/>
    <col min="2786" max="2786" width="71.85546875" style="4" customWidth="1"/>
    <col min="2787" max="3034" width="9.140625" style="4"/>
    <col min="3035" max="3035" width="6.28515625" style="4" customWidth="1"/>
    <col min="3036" max="3036" width="37.5703125" style="4" customWidth="1"/>
    <col min="3037" max="3037" width="7.5703125" style="4" customWidth="1"/>
    <col min="3038" max="3038" width="8" style="4" customWidth="1"/>
    <col min="3039" max="3039" width="14" style="4" customWidth="1"/>
    <col min="3040" max="3040" width="13" style="4" customWidth="1"/>
    <col min="3041" max="3041" width="7.140625" style="4" customWidth="1"/>
    <col min="3042" max="3042" width="71.85546875" style="4" customWidth="1"/>
    <col min="3043" max="3290" width="9.140625" style="4"/>
    <col min="3291" max="3291" width="6.28515625" style="4" customWidth="1"/>
    <col min="3292" max="3292" width="37.5703125" style="4" customWidth="1"/>
    <col min="3293" max="3293" width="7.5703125" style="4" customWidth="1"/>
    <col min="3294" max="3294" width="8" style="4" customWidth="1"/>
    <col min="3295" max="3295" width="14" style="4" customWidth="1"/>
    <col min="3296" max="3296" width="13" style="4" customWidth="1"/>
    <col min="3297" max="3297" width="7.140625" style="4" customWidth="1"/>
    <col min="3298" max="3298" width="71.85546875" style="4" customWidth="1"/>
    <col min="3299" max="3546" width="9.140625" style="4"/>
    <col min="3547" max="3547" width="6.28515625" style="4" customWidth="1"/>
    <col min="3548" max="3548" width="37.5703125" style="4" customWidth="1"/>
    <col min="3549" max="3549" width="7.5703125" style="4" customWidth="1"/>
    <col min="3550" max="3550" width="8" style="4" customWidth="1"/>
    <col min="3551" max="3551" width="14" style="4" customWidth="1"/>
    <col min="3552" max="3552" width="13" style="4" customWidth="1"/>
    <col min="3553" max="3553" width="7.140625" style="4" customWidth="1"/>
    <col min="3554" max="3554" width="71.85546875" style="4" customWidth="1"/>
    <col min="3555" max="3802" width="9.140625" style="4"/>
    <col min="3803" max="3803" width="6.28515625" style="4" customWidth="1"/>
    <col min="3804" max="3804" width="37.5703125" style="4" customWidth="1"/>
    <col min="3805" max="3805" width="7.5703125" style="4" customWidth="1"/>
    <col min="3806" max="3806" width="8" style="4" customWidth="1"/>
    <col min="3807" max="3807" width="14" style="4" customWidth="1"/>
    <col min="3808" max="3808" width="13" style="4" customWidth="1"/>
    <col min="3809" max="3809" width="7.140625" style="4" customWidth="1"/>
    <col min="3810" max="3810" width="71.85546875" style="4" customWidth="1"/>
    <col min="3811" max="4058" width="9.140625" style="4"/>
    <col min="4059" max="4059" width="6.28515625" style="4" customWidth="1"/>
    <col min="4060" max="4060" width="37.5703125" style="4" customWidth="1"/>
    <col min="4061" max="4061" width="7.5703125" style="4" customWidth="1"/>
    <col min="4062" max="4062" width="8" style="4" customWidth="1"/>
    <col min="4063" max="4063" width="14" style="4" customWidth="1"/>
    <col min="4064" max="4064" width="13" style="4" customWidth="1"/>
    <col min="4065" max="4065" width="7.140625" style="4" customWidth="1"/>
    <col min="4066" max="4066" width="71.85546875" style="4" customWidth="1"/>
    <col min="4067" max="4314" width="9.140625" style="4"/>
    <col min="4315" max="4315" width="6.28515625" style="4" customWidth="1"/>
    <col min="4316" max="4316" width="37.5703125" style="4" customWidth="1"/>
    <col min="4317" max="4317" width="7.5703125" style="4" customWidth="1"/>
    <col min="4318" max="4318" width="8" style="4" customWidth="1"/>
    <col min="4319" max="4319" width="14" style="4" customWidth="1"/>
    <col min="4320" max="4320" width="13" style="4" customWidth="1"/>
    <col min="4321" max="4321" width="7.140625" style="4" customWidth="1"/>
    <col min="4322" max="4322" width="71.85546875" style="4" customWidth="1"/>
    <col min="4323" max="4570" width="9.140625" style="4"/>
    <col min="4571" max="4571" width="6.28515625" style="4" customWidth="1"/>
    <col min="4572" max="4572" width="37.5703125" style="4" customWidth="1"/>
    <col min="4573" max="4573" width="7.5703125" style="4" customWidth="1"/>
    <col min="4574" max="4574" width="8" style="4" customWidth="1"/>
    <col min="4575" max="4575" width="14" style="4" customWidth="1"/>
    <col min="4576" max="4576" width="13" style="4" customWidth="1"/>
    <col min="4577" max="4577" width="7.140625" style="4" customWidth="1"/>
    <col min="4578" max="4578" width="71.85546875" style="4" customWidth="1"/>
    <col min="4579" max="4826" width="9.140625" style="4"/>
    <col min="4827" max="4827" width="6.28515625" style="4" customWidth="1"/>
    <col min="4828" max="4828" width="37.5703125" style="4" customWidth="1"/>
    <col min="4829" max="4829" width="7.5703125" style="4" customWidth="1"/>
    <col min="4830" max="4830" width="8" style="4" customWidth="1"/>
    <col min="4831" max="4831" width="14" style="4" customWidth="1"/>
    <col min="4832" max="4832" width="13" style="4" customWidth="1"/>
    <col min="4833" max="4833" width="7.140625" style="4" customWidth="1"/>
    <col min="4834" max="4834" width="71.85546875" style="4" customWidth="1"/>
    <col min="4835" max="5082" width="9.140625" style="4"/>
    <col min="5083" max="5083" width="6.28515625" style="4" customWidth="1"/>
    <col min="5084" max="5084" width="37.5703125" style="4" customWidth="1"/>
    <col min="5085" max="5085" width="7.5703125" style="4" customWidth="1"/>
    <col min="5086" max="5086" width="8" style="4" customWidth="1"/>
    <col min="5087" max="5087" width="14" style="4" customWidth="1"/>
    <col min="5088" max="5088" width="13" style="4" customWidth="1"/>
    <col min="5089" max="5089" width="7.140625" style="4" customWidth="1"/>
    <col min="5090" max="5090" width="71.85546875" style="4" customWidth="1"/>
    <col min="5091" max="5338" width="9.140625" style="4"/>
    <col min="5339" max="5339" width="6.28515625" style="4" customWidth="1"/>
    <col min="5340" max="5340" width="37.5703125" style="4" customWidth="1"/>
    <col min="5341" max="5341" width="7.5703125" style="4" customWidth="1"/>
    <col min="5342" max="5342" width="8" style="4" customWidth="1"/>
    <col min="5343" max="5343" width="14" style="4" customWidth="1"/>
    <col min="5344" max="5344" width="13" style="4" customWidth="1"/>
    <col min="5345" max="5345" width="7.140625" style="4" customWidth="1"/>
    <col min="5346" max="5346" width="71.85546875" style="4" customWidth="1"/>
    <col min="5347" max="5594" width="9.140625" style="4"/>
    <col min="5595" max="5595" width="6.28515625" style="4" customWidth="1"/>
    <col min="5596" max="5596" width="37.5703125" style="4" customWidth="1"/>
    <col min="5597" max="5597" width="7.5703125" style="4" customWidth="1"/>
    <col min="5598" max="5598" width="8" style="4" customWidth="1"/>
    <col min="5599" max="5599" width="14" style="4" customWidth="1"/>
    <col min="5600" max="5600" width="13" style="4" customWidth="1"/>
    <col min="5601" max="5601" width="7.140625" style="4" customWidth="1"/>
    <col min="5602" max="5602" width="71.85546875" style="4" customWidth="1"/>
    <col min="5603" max="5850" width="9.140625" style="4"/>
    <col min="5851" max="5851" width="6.28515625" style="4" customWidth="1"/>
    <col min="5852" max="5852" width="37.5703125" style="4" customWidth="1"/>
    <col min="5853" max="5853" width="7.5703125" style="4" customWidth="1"/>
    <col min="5854" max="5854" width="8" style="4" customWidth="1"/>
    <col min="5855" max="5855" width="14" style="4" customWidth="1"/>
    <col min="5856" max="5856" width="13" style="4" customWidth="1"/>
    <col min="5857" max="5857" width="7.140625" style="4" customWidth="1"/>
    <col min="5858" max="5858" width="71.85546875" style="4" customWidth="1"/>
    <col min="5859" max="6106" width="9.140625" style="4"/>
    <col min="6107" max="6107" width="6.28515625" style="4" customWidth="1"/>
    <col min="6108" max="6108" width="37.5703125" style="4" customWidth="1"/>
    <col min="6109" max="6109" width="7.5703125" style="4" customWidth="1"/>
    <col min="6110" max="6110" width="8" style="4" customWidth="1"/>
    <col min="6111" max="6111" width="14" style="4" customWidth="1"/>
    <col min="6112" max="6112" width="13" style="4" customWidth="1"/>
    <col min="6113" max="6113" width="7.140625" style="4" customWidth="1"/>
    <col min="6114" max="6114" width="71.85546875" style="4" customWidth="1"/>
    <col min="6115" max="6362" width="9.140625" style="4"/>
    <col min="6363" max="6363" width="6.28515625" style="4" customWidth="1"/>
    <col min="6364" max="6364" width="37.5703125" style="4" customWidth="1"/>
    <col min="6365" max="6365" width="7.5703125" style="4" customWidth="1"/>
    <col min="6366" max="6366" width="8" style="4" customWidth="1"/>
    <col min="6367" max="6367" width="14" style="4" customWidth="1"/>
    <col min="6368" max="6368" width="13" style="4" customWidth="1"/>
    <col min="6369" max="6369" width="7.140625" style="4" customWidth="1"/>
    <col min="6370" max="6370" width="71.85546875" style="4" customWidth="1"/>
    <col min="6371" max="6618" width="9.140625" style="4"/>
    <col min="6619" max="6619" width="6.28515625" style="4" customWidth="1"/>
    <col min="6620" max="6620" width="37.5703125" style="4" customWidth="1"/>
    <col min="6621" max="6621" width="7.5703125" style="4" customWidth="1"/>
    <col min="6622" max="6622" width="8" style="4" customWidth="1"/>
    <col min="6623" max="6623" width="14" style="4" customWidth="1"/>
    <col min="6624" max="6624" width="13" style="4" customWidth="1"/>
    <col min="6625" max="6625" width="7.140625" style="4" customWidth="1"/>
    <col min="6626" max="6626" width="71.85546875" style="4" customWidth="1"/>
    <col min="6627" max="6874" width="9.140625" style="4"/>
    <col min="6875" max="6875" width="6.28515625" style="4" customWidth="1"/>
    <col min="6876" max="6876" width="37.5703125" style="4" customWidth="1"/>
    <col min="6877" max="6877" width="7.5703125" style="4" customWidth="1"/>
    <col min="6878" max="6878" width="8" style="4" customWidth="1"/>
    <col min="6879" max="6879" width="14" style="4" customWidth="1"/>
    <col min="6880" max="6880" width="13" style="4" customWidth="1"/>
    <col min="6881" max="6881" width="7.140625" style="4" customWidth="1"/>
    <col min="6882" max="6882" width="71.85546875" style="4" customWidth="1"/>
    <col min="6883" max="7130" width="9.140625" style="4"/>
    <col min="7131" max="7131" width="6.28515625" style="4" customWidth="1"/>
    <col min="7132" max="7132" width="37.5703125" style="4" customWidth="1"/>
    <col min="7133" max="7133" width="7.5703125" style="4" customWidth="1"/>
    <col min="7134" max="7134" width="8" style="4" customWidth="1"/>
    <col min="7135" max="7135" width="14" style="4" customWidth="1"/>
    <col min="7136" max="7136" width="13" style="4" customWidth="1"/>
    <col min="7137" max="7137" width="7.140625" style="4" customWidth="1"/>
    <col min="7138" max="7138" width="71.85546875" style="4" customWidth="1"/>
    <col min="7139" max="7386" width="9.140625" style="4"/>
    <col min="7387" max="7387" width="6.28515625" style="4" customWidth="1"/>
    <col min="7388" max="7388" width="37.5703125" style="4" customWidth="1"/>
    <col min="7389" max="7389" width="7.5703125" style="4" customWidth="1"/>
    <col min="7390" max="7390" width="8" style="4" customWidth="1"/>
    <col min="7391" max="7391" width="14" style="4" customWidth="1"/>
    <col min="7392" max="7392" width="13" style="4" customWidth="1"/>
    <col min="7393" max="7393" width="7.140625" style="4" customWidth="1"/>
    <col min="7394" max="7394" width="71.85546875" style="4" customWidth="1"/>
    <col min="7395" max="7642" width="9.140625" style="4"/>
    <col min="7643" max="7643" width="6.28515625" style="4" customWidth="1"/>
    <col min="7644" max="7644" width="37.5703125" style="4" customWidth="1"/>
    <col min="7645" max="7645" width="7.5703125" style="4" customWidth="1"/>
    <col min="7646" max="7646" width="8" style="4" customWidth="1"/>
    <col min="7647" max="7647" width="14" style="4" customWidth="1"/>
    <col min="7648" max="7648" width="13" style="4" customWidth="1"/>
    <col min="7649" max="7649" width="7.140625" style="4" customWidth="1"/>
    <col min="7650" max="7650" width="71.85546875" style="4" customWidth="1"/>
    <col min="7651" max="7898" width="9.140625" style="4"/>
    <col min="7899" max="7899" width="6.28515625" style="4" customWidth="1"/>
    <col min="7900" max="7900" width="37.5703125" style="4" customWidth="1"/>
    <col min="7901" max="7901" width="7.5703125" style="4" customWidth="1"/>
    <col min="7902" max="7902" width="8" style="4" customWidth="1"/>
    <col min="7903" max="7903" width="14" style="4" customWidth="1"/>
    <col min="7904" max="7904" width="13" style="4" customWidth="1"/>
    <col min="7905" max="7905" width="7.140625" style="4" customWidth="1"/>
    <col min="7906" max="7906" width="71.85546875" style="4" customWidth="1"/>
    <col min="7907" max="8154" width="9.140625" style="4"/>
    <col min="8155" max="8155" width="6.28515625" style="4" customWidth="1"/>
    <col min="8156" max="8156" width="37.5703125" style="4" customWidth="1"/>
    <col min="8157" max="8157" width="7.5703125" style="4" customWidth="1"/>
    <col min="8158" max="8158" width="8" style="4" customWidth="1"/>
    <col min="8159" max="8159" width="14" style="4" customWidth="1"/>
    <col min="8160" max="8160" width="13" style="4" customWidth="1"/>
    <col min="8161" max="8161" width="7.140625" style="4" customWidth="1"/>
    <col min="8162" max="8162" width="71.85546875" style="4" customWidth="1"/>
    <col min="8163" max="8410" width="9.140625" style="4"/>
    <col min="8411" max="8411" width="6.28515625" style="4" customWidth="1"/>
    <col min="8412" max="8412" width="37.5703125" style="4" customWidth="1"/>
    <col min="8413" max="8413" width="7.5703125" style="4" customWidth="1"/>
    <col min="8414" max="8414" width="8" style="4" customWidth="1"/>
    <col min="8415" max="8415" width="14" style="4" customWidth="1"/>
    <col min="8416" max="8416" width="13" style="4" customWidth="1"/>
    <col min="8417" max="8417" width="7.140625" style="4" customWidth="1"/>
    <col min="8418" max="8418" width="71.85546875" style="4" customWidth="1"/>
    <col min="8419" max="8666" width="9.140625" style="4"/>
    <col min="8667" max="8667" width="6.28515625" style="4" customWidth="1"/>
    <col min="8668" max="8668" width="37.5703125" style="4" customWidth="1"/>
    <col min="8669" max="8669" width="7.5703125" style="4" customWidth="1"/>
    <col min="8670" max="8670" width="8" style="4" customWidth="1"/>
    <col min="8671" max="8671" width="14" style="4" customWidth="1"/>
    <col min="8672" max="8672" width="13" style="4" customWidth="1"/>
    <col min="8673" max="8673" width="7.140625" style="4" customWidth="1"/>
    <col min="8674" max="8674" width="71.85546875" style="4" customWidth="1"/>
    <col min="8675" max="8922" width="9.140625" style="4"/>
    <col min="8923" max="8923" width="6.28515625" style="4" customWidth="1"/>
    <col min="8924" max="8924" width="37.5703125" style="4" customWidth="1"/>
    <col min="8925" max="8925" width="7.5703125" style="4" customWidth="1"/>
    <col min="8926" max="8926" width="8" style="4" customWidth="1"/>
    <col min="8927" max="8927" width="14" style="4" customWidth="1"/>
    <col min="8928" max="8928" width="13" style="4" customWidth="1"/>
    <col min="8929" max="8929" width="7.140625" style="4" customWidth="1"/>
    <col min="8930" max="8930" width="71.85546875" style="4" customWidth="1"/>
    <col min="8931" max="9178" width="9.140625" style="4"/>
    <col min="9179" max="9179" width="6.28515625" style="4" customWidth="1"/>
    <col min="9180" max="9180" width="37.5703125" style="4" customWidth="1"/>
    <col min="9181" max="9181" width="7.5703125" style="4" customWidth="1"/>
    <col min="9182" max="9182" width="8" style="4" customWidth="1"/>
    <col min="9183" max="9183" width="14" style="4" customWidth="1"/>
    <col min="9184" max="9184" width="13" style="4" customWidth="1"/>
    <col min="9185" max="9185" width="7.140625" style="4" customWidth="1"/>
    <col min="9186" max="9186" width="71.85546875" style="4" customWidth="1"/>
    <col min="9187" max="9434" width="9.140625" style="4"/>
    <col min="9435" max="9435" width="6.28515625" style="4" customWidth="1"/>
    <col min="9436" max="9436" width="37.5703125" style="4" customWidth="1"/>
    <col min="9437" max="9437" width="7.5703125" style="4" customWidth="1"/>
    <col min="9438" max="9438" width="8" style="4" customWidth="1"/>
    <col min="9439" max="9439" width="14" style="4" customWidth="1"/>
    <col min="9440" max="9440" width="13" style="4" customWidth="1"/>
    <col min="9441" max="9441" width="7.140625" style="4" customWidth="1"/>
    <col min="9442" max="9442" width="71.85546875" style="4" customWidth="1"/>
    <col min="9443" max="9690" width="9.140625" style="4"/>
    <col min="9691" max="9691" width="6.28515625" style="4" customWidth="1"/>
    <col min="9692" max="9692" width="37.5703125" style="4" customWidth="1"/>
    <col min="9693" max="9693" width="7.5703125" style="4" customWidth="1"/>
    <col min="9694" max="9694" width="8" style="4" customWidth="1"/>
    <col min="9695" max="9695" width="14" style="4" customWidth="1"/>
    <col min="9696" max="9696" width="13" style="4" customWidth="1"/>
    <col min="9697" max="9697" width="7.140625" style="4" customWidth="1"/>
    <col min="9698" max="9698" width="71.85546875" style="4" customWidth="1"/>
    <col min="9699" max="9946" width="9.140625" style="4"/>
    <col min="9947" max="9947" width="6.28515625" style="4" customWidth="1"/>
    <col min="9948" max="9948" width="37.5703125" style="4" customWidth="1"/>
    <col min="9949" max="9949" width="7.5703125" style="4" customWidth="1"/>
    <col min="9950" max="9950" width="8" style="4" customWidth="1"/>
    <col min="9951" max="9951" width="14" style="4" customWidth="1"/>
    <col min="9952" max="9952" width="13" style="4" customWidth="1"/>
    <col min="9953" max="9953" width="7.140625" style="4" customWidth="1"/>
    <col min="9954" max="9954" width="71.85546875" style="4" customWidth="1"/>
    <col min="9955" max="10202" width="9.140625" style="4"/>
    <col min="10203" max="10203" width="6.28515625" style="4" customWidth="1"/>
    <col min="10204" max="10204" width="37.5703125" style="4" customWidth="1"/>
    <col min="10205" max="10205" width="7.5703125" style="4" customWidth="1"/>
    <col min="10206" max="10206" width="8" style="4" customWidth="1"/>
    <col min="10207" max="10207" width="14" style="4" customWidth="1"/>
    <col min="10208" max="10208" width="13" style="4" customWidth="1"/>
    <col min="10209" max="10209" width="7.140625" style="4" customWidth="1"/>
    <col min="10210" max="10210" width="71.85546875" style="4" customWidth="1"/>
    <col min="10211" max="10458" width="9.140625" style="4"/>
    <col min="10459" max="10459" width="6.28515625" style="4" customWidth="1"/>
    <col min="10460" max="10460" width="37.5703125" style="4" customWidth="1"/>
    <col min="10461" max="10461" width="7.5703125" style="4" customWidth="1"/>
    <col min="10462" max="10462" width="8" style="4" customWidth="1"/>
    <col min="10463" max="10463" width="14" style="4" customWidth="1"/>
    <col min="10464" max="10464" width="13" style="4" customWidth="1"/>
    <col min="10465" max="10465" width="7.140625" style="4" customWidth="1"/>
    <col min="10466" max="10466" width="71.85546875" style="4" customWidth="1"/>
    <col min="10467" max="10714" width="9.140625" style="4"/>
    <col min="10715" max="10715" width="6.28515625" style="4" customWidth="1"/>
    <col min="10716" max="10716" width="37.5703125" style="4" customWidth="1"/>
    <col min="10717" max="10717" width="7.5703125" style="4" customWidth="1"/>
    <col min="10718" max="10718" width="8" style="4" customWidth="1"/>
    <col min="10719" max="10719" width="14" style="4" customWidth="1"/>
    <col min="10720" max="10720" width="13" style="4" customWidth="1"/>
    <col min="10721" max="10721" width="7.140625" style="4" customWidth="1"/>
    <col min="10722" max="10722" width="71.85546875" style="4" customWidth="1"/>
    <col min="10723" max="10970" width="9.140625" style="4"/>
    <col min="10971" max="10971" width="6.28515625" style="4" customWidth="1"/>
    <col min="10972" max="10972" width="37.5703125" style="4" customWidth="1"/>
    <col min="10973" max="10973" width="7.5703125" style="4" customWidth="1"/>
    <col min="10974" max="10974" width="8" style="4" customWidth="1"/>
    <col min="10975" max="10975" width="14" style="4" customWidth="1"/>
    <col min="10976" max="10976" width="13" style="4" customWidth="1"/>
    <col min="10977" max="10977" width="7.140625" style="4" customWidth="1"/>
    <col min="10978" max="10978" width="71.85546875" style="4" customWidth="1"/>
    <col min="10979" max="11226" width="9.140625" style="4"/>
    <col min="11227" max="11227" width="6.28515625" style="4" customWidth="1"/>
    <col min="11228" max="11228" width="37.5703125" style="4" customWidth="1"/>
    <col min="11229" max="11229" width="7.5703125" style="4" customWidth="1"/>
    <col min="11230" max="11230" width="8" style="4" customWidth="1"/>
    <col min="11231" max="11231" width="14" style="4" customWidth="1"/>
    <col min="11232" max="11232" width="13" style="4" customWidth="1"/>
    <col min="11233" max="11233" width="7.140625" style="4" customWidth="1"/>
    <col min="11234" max="11234" width="71.85546875" style="4" customWidth="1"/>
    <col min="11235" max="11482" width="9.140625" style="4"/>
    <col min="11483" max="11483" width="6.28515625" style="4" customWidth="1"/>
    <col min="11484" max="11484" width="37.5703125" style="4" customWidth="1"/>
    <col min="11485" max="11485" width="7.5703125" style="4" customWidth="1"/>
    <col min="11486" max="11486" width="8" style="4" customWidth="1"/>
    <col min="11487" max="11487" width="14" style="4" customWidth="1"/>
    <col min="11488" max="11488" width="13" style="4" customWidth="1"/>
    <col min="11489" max="11489" width="7.140625" style="4" customWidth="1"/>
    <col min="11490" max="11490" width="71.85546875" style="4" customWidth="1"/>
    <col min="11491" max="11738" width="9.140625" style="4"/>
    <col min="11739" max="11739" width="6.28515625" style="4" customWidth="1"/>
    <col min="11740" max="11740" width="37.5703125" style="4" customWidth="1"/>
    <col min="11741" max="11741" width="7.5703125" style="4" customWidth="1"/>
    <col min="11742" max="11742" width="8" style="4" customWidth="1"/>
    <col min="11743" max="11743" width="14" style="4" customWidth="1"/>
    <col min="11744" max="11744" width="13" style="4" customWidth="1"/>
    <col min="11745" max="11745" width="7.140625" style="4" customWidth="1"/>
    <col min="11746" max="11746" width="71.85546875" style="4" customWidth="1"/>
    <col min="11747" max="11994" width="9.140625" style="4"/>
    <col min="11995" max="11995" width="6.28515625" style="4" customWidth="1"/>
    <col min="11996" max="11996" width="37.5703125" style="4" customWidth="1"/>
    <col min="11997" max="11997" width="7.5703125" style="4" customWidth="1"/>
    <col min="11998" max="11998" width="8" style="4" customWidth="1"/>
    <col min="11999" max="11999" width="14" style="4" customWidth="1"/>
    <col min="12000" max="12000" width="13" style="4" customWidth="1"/>
    <col min="12001" max="12001" width="7.140625" style="4" customWidth="1"/>
    <col min="12002" max="12002" width="71.85546875" style="4" customWidth="1"/>
    <col min="12003" max="12250" width="9.140625" style="4"/>
    <col min="12251" max="12251" width="6.28515625" style="4" customWidth="1"/>
    <col min="12252" max="12252" width="37.5703125" style="4" customWidth="1"/>
    <col min="12253" max="12253" width="7.5703125" style="4" customWidth="1"/>
    <col min="12254" max="12254" width="8" style="4" customWidth="1"/>
    <col min="12255" max="12255" width="14" style="4" customWidth="1"/>
    <col min="12256" max="12256" width="13" style="4" customWidth="1"/>
    <col min="12257" max="12257" width="7.140625" style="4" customWidth="1"/>
    <col min="12258" max="12258" width="71.85546875" style="4" customWidth="1"/>
    <col min="12259" max="12506" width="9.140625" style="4"/>
    <col min="12507" max="12507" width="6.28515625" style="4" customWidth="1"/>
    <col min="12508" max="12508" width="37.5703125" style="4" customWidth="1"/>
    <col min="12509" max="12509" width="7.5703125" style="4" customWidth="1"/>
    <col min="12510" max="12510" width="8" style="4" customWidth="1"/>
    <col min="12511" max="12511" width="14" style="4" customWidth="1"/>
    <col min="12512" max="12512" width="13" style="4" customWidth="1"/>
    <col min="12513" max="12513" width="7.140625" style="4" customWidth="1"/>
    <col min="12514" max="12514" width="71.85546875" style="4" customWidth="1"/>
    <col min="12515" max="12762" width="9.140625" style="4"/>
    <col min="12763" max="12763" width="6.28515625" style="4" customWidth="1"/>
    <col min="12764" max="12764" width="37.5703125" style="4" customWidth="1"/>
    <col min="12765" max="12765" width="7.5703125" style="4" customWidth="1"/>
    <col min="12766" max="12766" width="8" style="4" customWidth="1"/>
    <col min="12767" max="12767" width="14" style="4" customWidth="1"/>
    <col min="12768" max="12768" width="13" style="4" customWidth="1"/>
    <col min="12769" max="12769" width="7.140625" style="4" customWidth="1"/>
    <col min="12770" max="12770" width="71.85546875" style="4" customWidth="1"/>
    <col min="12771" max="13018" width="9.140625" style="4"/>
    <col min="13019" max="13019" width="6.28515625" style="4" customWidth="1"/>
    <col min="13020" max="13020" width="37.5703125" style="4" customWidth="1"/>
    <col min="13021" max="13021" width="7.5703125" style="4" customWidth="1"/>
    <col min="13022" max="13022" width="8" style="4" customWidth="1"/>
    <col min="13023" max="13023" width="14" style="4" customWidth="1"/>
    <col min="13024" max="13024" width="13" style="4" customWidth="1"/>
    <col min="13025" max="13025" width="7.140625" style="4" customWidth="1"/>
    <col min="13026" max="13026" width="71.85546875" style="4" customWidth="1"/>
    <col min="13027" max="13274" width="9.140625" style="4"/>
    <col min="13275" max="13275" width="6.28515625" style="4" customWidth="1"/>
    <col min="13276" max="13276" width="37.5703125" style="4" customWidth="1"/>
    <col min="13277" max="13277" width="7.5703125" style="4" customWidth="1"/>
    <col min="13278" max="13278" width="8" style="4" customWidth="1"/>
    <col min="13279" max="13279" width="14" style="4" customWidth="1"/>
    <col min="13280" max="13280" width="13" style="4" customWidth="1"/>
    <col min="13281" max="13281" width="7.140625" style="4" customWidth="1"/>
    <col min="13282" max="13282" width="71.85546875" style="4" customWidth="1"/>
    <col min="13283" max="13530" width="9.140625" style="4"/>
    <col min="13531" max="13531" width="6.28515625" style="4" customWidth="1"/>
    <col min="13532" max="13532" width="37.5703125" style="4" customWidth="1"/>
    <col min="13533" max="13533" width="7.5703125" style="4" customWidth="1"/>
    <col min="13534" max="13534" width="8" style="4" customWidth="1"/>
    <col min="13535" max="13535" width="14" style="4" customWidth="1"/>
    <col min="13536" max="13536" width="13" style="4" customWidth="1"/>
    <col min="13537" max="13537" width="7.140625" style="4" customWidth="1"/>
    <col min="13538" max="13538" width="71.85546875" style="4" customWidth="1"/>
    <col min="13539" max="13786" width="9.140625" style="4"/>
    <col min="13787" max="13787" width="6.28515625" style="4" customWidth="1"/>
    <col min="13788" max="13788" width="37.5703125" style="4" customWidth="1"/>
    <col min="13789" max="13789" width="7.5703125" style="4" customWidth="1"/>
    <col min="13790" max="13790" width="8" style="4" customWidth="1"/>
    <col min="13791" max="13791" width="14" style="4" customWidth="1"/>
    <col min="13792" max="13792" width="13" style="4" customWidth="1"/>
    <col min="13793" max="13793" width="7.140625" style="4" customWidth="1"/>
    <col min="13794" max="13794" width="71.85546875" style="4" customWidth="1"/>
    <col min="13795" max="14042" width="9.140625" style="4"/>
    <col min="14043" max="14043" width="6.28515625" style="4" customWidth="1"/>
    <col min="14044" max="14044" width="37.5703125" style="4" customWidth="1"/>
    <col min="14045" max="14045" width="7.5703125" style="4" customWidth="1"/>
    <col min="14046" max="14046" width="8" style="4" customWidth="1"/>
    <col min="14047" max="14047" width="14" style="4" customWidth="1"/>
    <col min="14048" max="14048" width="13" style="4" customWidth="1"/>
    <col min="14049" max="14049" width="7.140625" style="4" customWidth="1"/>
    <col min="14050" max="14050" width="71.85546875" style="4" customWidth="1"/>
    <col min="14051" max="14298" width="9.140625" style="4"/>
    <col min="14299" max="14299" width="6.28515625" style="4" customWidth="1"/>
    <col min="14300" max="14300" width="37.5703125" style="4" customWidth="1"/>
    <col min="14301" max="14301" width="7.5703125" style="4" customWidth="1"/>
    <col min="14302" max="14302" width="8" style="4" customWidth="1"/>
    <col min="14303" max="14303" width="14" style="4" customWidth="1"/>
    <col min="14304" max="14304" width="13" style="4" customWidth="1"/>
    <col min="14305" max="14305" width="7.140625" style="4" customWidth="1"/>
    <col min="14306" max="14306" width="71.85546875" style="4" customWidth="1"/>
    <col min="14307" max="14554" width="9.140625" style="4"/>
    <col min="14555" max="14555" width="6.28515625" style="4" customWidth="1"/>
    <col min="14556" max="14556" width="37.5703125" style="4" customWidth="1"/>
    <col min="14557" max="14557" width="7.5703125" style="4" customWidth="1"/>
    <col min="14558" max="14558" width="8" style="4" customWidth="1"/>
    <col min="14559" max="14559" width="14" style="4" customWidth="1"/>
    <col min="14560" max="14560" width="13" style="4" customWidth="1"/>
    <col min="14561" max="14561" width="7.140625" style="4" customWidth="1"/>
    <col min="14562" max="14562" width="71.85546875" style="4" customWidth="1"/>
    <col min="14563" max="14810" width="9.140625" style="4"/>
    <col min="14811" max="14811" width="6.28515625" style="4" customWidth="1"/>
    <col min="14812" max="14812" width="37.5703125" style="4" customWidth="1"/>
    <col min="14813" max="14813" width="7.5703125" style="4" customWidth="1"/>
    <col min="14814" max="14814" width="8" style="4" customWidth="1"/>
    <col min="14815" max="14815" width="14" style="4" customWidth="1"/>
    <col min="14816" max="14816" width="13" style="4" customWidth="1"/>
    <col min="14817" max="14817" width="7.140625" style="4" customWidth="1"/>
    <col min="14818" max="14818" width="71.85546875" style="4" customWidth="1"/>
    <col min="14819" max="15066" width="9.140625" style="4"/>
    <col min="15067" max="15067" width="6.28515625" style="4" customWidth="1"/>
    <col min="15068" max="15068" width="37.5703125" style="4" customWidth="1"/>
    <col min="15069" max="15069" width="7.5703125" style="4" customWidth="1"/>
    <col min="15070" max="15070" width="8" style="4" customWidth="1"/>
    <col min="15071" max="15071" width="14" style="4" customWidth="1"/>
    <col min="15072" max="15072" width="13" style="4" customWidth="1"/>
    <col min="15073" max="15073" width="7.140625" style="4" customWidth="1"/>
    <col min="15074" max="15074" width="71.85546875" style="4" customWidth="1"/>
    <col min="15075" max="15322" width="9.140625" style="4"/>
    <col min="15323" max="15323" width="6.28515625" style="4" customWidth="1"/>
    <col min="15324" max="15324" width="37.5703125" style="4" customWidth="1"/>
    <col min="15325" max="15325" width="7.5703125" style="4" customWidth="1"/>
    <col min="15326" max="15326" width="8" style="4" customWidth="1"/>
    <col min="15327" max="15327" width="14" style="4" customWidth="1"/>
    <col min="15328" max="15328" width="13" style="4" customWidth="1"/>
    <col min="15329" max="15329" width="7.140625" style="4" customWidth="1"/>
    <col min="15330" max="15330" width="71.85546875" style="4" customWidth="1"/>
    <col min="15331" max="15578" width="9.140625" style="4"/>
    <col min="15579" max="15579" width="6.28515625" style="4" customWidth="1"/>
    <col min="15580" max="15580" width="37.5703125" style="4" customWidth="1"/>
    <col min="15581" max="15581" width="7.5703125" style="4" customWidth="1"/>
    <col min="15582" max="15582" width="8" style="4" customWidth="1"/>
    <col min="15583" max="15583" width="14" style="4" customWidth="1"/>
    <col min="15584" max="15584" width="13" style="4" customWidth="1"/>
    <col min="15585" max="15585" width="7.140625" style="4" customWidth="1"/>
    <col min="15586" max="15586" width="71.85546875" style="4" customWidth="1"/>
    <col min="15587" max="15834" width="9.140625" style="4"/>
    <col min="15835" max="15835" width="6.28515625" style="4" customWidth="1"/>
    <col min="15836" max="15836" width="37.5703125" style="4" customWidth="1"/>
    <col min="15837" max="15837" width="7.5703125" style="4" customWidth="1"/>
    <col min="15838" max="15838" width="8" style="4" customWidth="1"/>
    <col min="15839" max="15839" width="14" style="4" customWidth="1"/>
    <col min="15840" max="15840" width="13" style="4" customWidth="1"/>
    <col min="15841" max="15841" width="7.140625" style="4" customWidth="1"/>
    <col min="15842" max="15842" width="71.85546875" style="4" customWidth="1"/>
    <col min="15843" max="16090" width="9.140625" style="4"/>
    <col min="16091" max="16091" width="6.28515625" style="4" customWidth="1"/>
    <col min="16092" max="16092" width="37.5703125" style="4" customWidth="1"/>
    <col min="16093" max="16093" width="7.5703125" style="4" customWidth="1"/>
    <col min="16094" max="16094" width="8" style="4" customWidth="1"/>
    <col min="16095" max="16095" width="14" style="4" customWidth="1"/>
    <col min="16096" max="16096" width="13" style="4" customWidth="1"/>
    <col min="16097" max="16097" width="7.140625" style="4" customWidth="1"/>
    <col min="16098" max="16098" width="71.85546875" style="4" customWidth="1"/>
    <col min="16099" max="16384" width="9.140625" style="4"/>
  </cols>
  <sheetData>
    <row r="1" spans="1:6" ht="15" x14ac:dyDescent="0.2">
      <c r="A1" s="19" t="s">
        <v>78</v>
      </c>
      <c r="B1" s="2"/>
      <c r="E1" s="7"/>
    </row>
    <row r="3" spans="1:6" ht="15" x14ac:dyDescent="0.25">
      <c r="B3" s="15" t="s">
        <v>64</v>
      </c>
    </row>
    <row r="5" spans="1:6" x14ac:dyDescent="0.2">
      <c r="A5" s="16" t="s">
        <v>77</v>
      </c>
      <c r="B5" s="4" t="str">
        <f t="shared" ref="B5" si="0">B20</f>
        <v>TEMELJ NADSTREŠKA</v>
      </c>
      <c r="F5" s="4">
        <f>$F$67</f>
        <v>0</v>
      </c>
    </row>
    <row r="7" spans="1:6" x14ac:dyDescent="0.2">
      <c r="A7" s="16" t="s">
        <v>72</v>
      </c>
      <c r="B7" s="4" t="s">
        <v>86</v>
      </c>
      <c r="F7" s="4">
        <f>F79</f>
        <v>0</v>
      </c>
    </row>
    <row r="9" spans="1:6" x14ac:dyDescent="0.2">
      <c r="A9" s="16" t="s">
        <v>73</v>
      </c>
      <c r="B9" s="17" t="str">
        <f>B81</f>
        <v>NADSTREŠEK</v>
      </c>
      <c r="F9" s="12">
        <f>F115</f>
        <v>0</v>
      </c>
    </row>
    <row r="11" spans="1:6" x14ac:dyDescent="0.2">
      <c r="A11" s="16" t="s">
        <v>75</v>
      </c>
      <c r="B11" s="4" t="str">
        <f>B119</f>
        <v>ZAKLJUČNA DELA</v>
      </c>
      <c r="F11" s="4">
        <f>$F$134</f>
        <v>0</v>
      </c>
    </row>
    <row r="13" spans="1:6" x14ac:dyDescent="0.2">
      <c r="C13" s="4"/>
    </row>
    <row r="14" spans="1:6" x14ac:dyDescent="0.2">
      <c r="A14" s="34"/>
      <c r="C14" s="4"/>
    </row>
    <row r="15" spans="1:6" x14ac:dyDescent="0.2">
      <c r="E15" s="3" t="s">
        <v>36</v>
      </c>
      <c r="F15" s="4">
        <f>SUM(F5:F14)</f>
        <v>0</v>
      </c>
    </row>
    <row r="16" spans="1:6" x14ac:dyDescent="0.2">
      <c r="E16" s="3" t="s">
        <v>97</v>
      </c>
      <c r="F16" s="4">
        <f>+F15*0.22</f>
        <v>0</v>
      </c>
    </row>
    <row r="17" spans="1:6" x14ac:dyDescent="0.2">
      <c r="E17" s="3" t="s">
        <v>37</v>
      </c>
      <c r="F17" s="4">
        <f>+F15+F16</f>
        <v>0</v>
      </c>
    </row>
    <row r="18" spans="1:6" x14ac:dyDescent="0.2">
      <c r="E18" s="3"/>
    </row>
    <row r="20" spans="1:6" ht="15" x14ac:dyDescent="0.25">
      <c r="A20" s="35" t="s">
        <v>77</v>
      </c>
      <c r="B20" s="15" t="s">
        <v>79</v>
      </c>
      <c r="E20" s="7"/>
      <c r="F20" s="5"/>
    </row>
    <row r="21" spans="1:6" ht="14.25" customHeight="1" x14ac:dyDescent="0.2">
      <c r="A21" s="41" t="s">
        <v>92</v>
      </c>
      <c r="B21" s="41"/>
      <c r="C21" s="41"/>
      <c r="D21" s="41"/>
      <c r="E21" s="41"/>
      <c r="F21" s="41"/>
    </row>
    <row r="22" spans="1:6" x14ac:dyDescent="0.2">
      <c r="A22" s="41"/>
      <c r="B22" s="41"/>
      <c r="C22" s="41"/>
      <c r="D22" s="41"/>
      <c r="E22" s="41"/>
      <c r="F22" s="41"/>
    </row>
    <row r="23" spans="1:6" x14ac:dyDescent="0.2">
      <c r="A23" s="4"/>
      <c r="B23" s="2"/>
      <c r="E23" s="7"/>
      <c r="F23" s="5"/>
    </row>
    <row r="24" spans="1:6" x14ac:dyDescent="0.2">
      <c r="A24" s="36" t="s">
        <v>22</v>
      </c>
      <c r="B24" s="1" t="s">
        <v>23</v>
      </c>
      <c r="C24" s="8" t="s">
        <v>24</v>
      </c>
      <c r="D24" s="3" t="s">
        <v>25</v>
      </c>
      <c r="E24" s="9" t="s">
        <v>26</v>
      </c>
      <c r="F24" s="9" t="s">
        <v>27</v>
      </c>
    </row>
    <row r="25" spans="1:6" x14ac:dyDescent="0.2">
      <c r="A25" s="33"/>
      <c r="B25" s="10"/>
      <c r="D25" s="6"/>
      <c r="E25" s="12"/>
      <c r="F25" s="12"/>
    </row>
    <row r="26" spans="1:6" x14ac:dyDescent="0.2">
      <c r="A26" s="33" t="s">
        <v>0</v>
      </c>
      <c r="B26" s="10" t="s">
        <v>74</v>
      </c>
      <c r="D26" s="6"/>
      <c r="E26" s="12"/>
      <c r="F26" s="12"/>
    </row>
    <row r="27" spans="1:6" x14ac:dyDescent="0.2">
      <c r="A27" s="33"/>
      <c r="B27" s="10"/>
      <c r="C27" s="6" t="s">
        <v>20</v>
      </c>
      <c r="D27" s="6">
        <v>1</v>
      </c>
      <c r="E27" s="12"/>
      <c r="F27" s="12">
        <f>+D27*E27</f>
        <v>0</v>
      </c>
    </row>
    <row r="28" spans="1:6" ht="28.5" x14ac:dyDescent="0.2">
      <c r="A28" s="33" t="s">
        <v>1</v>
      </c>
      <c r="B28" s="10" t="s">
        <v>39</v>
      </c>
      <c r="D28" s="6"/>
      <c r="E28" s="12"/>
      <c r="F28" s="12"/>
    </row>
    <row r="29" spans="1:6" x14ac:dyDescent="0.2">
      <c r="A29" s="33"/>
      <c r="B29" s="10"/>
      <c r="C29" s="6" t="s">
        <v>20</v>
      </c>
      <c r="D29" s="6">
        <v>1</v>
      </c>
      <c r="E29" s="12"/>
      <c r="F29" s="12">
        <f>+D29*E29</f>
        <v>0</v>
      </c>
    </row>
    <row r="30" spans="1:6" ht="28.5" x14ac:dyDescent="0.2">
      <c r="A30" s="33" t="s">
        <v>2</v>
      </c>
      <c r="B30" s="10" t="s">
        <v>45</v>
      </c>
      <c r="D30" s="6"/>
      <c r="E30" s="12"/>
      <c r="F30" s="12"/>
    </row>
    <row r="31" spans="1:6" x14ac:dyDescent="0.2">
      <c r="A31" s="33"/>
      <c r="B31" s="10"/>
      <c r="C31" s="6" t="s">
        <v>20</v>
      </c>
      <c r="D31" s="6">
        <v>1</v>
      </c>
      <c r="E31" s="12"/>
      <c r="F31" s="12">
        <f>+D31*E31</f>
        <v>0</v>
      </c>
    </row>
    <row r="32" spans="1:6" ht="28.5" x14ac:dyDescent="0.2">
      <c r="A32" s="33" t="s">
        <v>3</v>
      </c>
      <c r="B32" s="10" t="s">
        <v>30</v>
      </c>
      <c r="D32" s="6"/>
      <c r="E32" s="12"/>
      <c r="F32" s="12"/>
    </row>
    <row r="33" spans="1:6" x14ac:dyDescent="0.2">
      <c r="A33" s="33"/>
      <c r="B33" s="10"/>
      <c r="C33" s="6" t="s">
        <v>20</v>
      </c>
      <c r="D33" s="6">
        <v>6</v>
      </c>
      <c r="E33" s="12"/>
      <c r="F33" s="12">
        <f>+D33*E33</f>
        <v>0</v>
      </c>
    </row>
    <row r="34" spans="1:6" x14ac:dyDescent="0.2">
      <c r="A34" s="33" t="s">
        <v>4</v>
      </c>
      <c r="B34" s="10" t="s">
        <v>31</v>
      </c>
      <c r="D34" s="6"/>
      <c r="E34" s="12"/>
      <c r="F34" s="12"/>
    </row>
    <row r="35" spans="1:6" x14ac:dyDescent="0.2">
      <c r="A35" s="33"/>
      <c r="B35" s="10"/>
      <c r="C35" s="6" t="s">
        <v>28</v>
      </c>
      <c r="D35" s="6">
        <v>90</v>
      </c>
      <c r="E35" s="12"/>
      <c r="F35" s="12">
        <f>+D35*E35</f>
        <v>0</v>
      </c>
    </row>
    <row r="36" spans="1:6" x14ac:dyDescent="0.2">
      <c r="A36" s="33" t="s">
        <v>5</v>
      </c>
      <c r="B36" s="10" t="s">
        <v>32</v>
      </c>
      <c r="D36" s="6"/>
      <c r="E36" s="12"/>
      <c r="F36" s="12"/>
    </row>
    <row r="37" spans="1:6" x14ac:dyDescent="0.2">
      <c r="A37" s="33"/>
      <c r="B37" s="10"/>
      <c r="C37" s="6" t="s">
        <v>19</v>
      </c>
      <c r="D37" s="6">
        <v>120</v>
      </c>
      <c r="E37" s="12"/>
      <c r="F37" s="12">
        <f>+D37*E37</f>
        <v>0</v>
      </c>
    </row>
    <row r="38" spans="1:6" ht="29.25" customHeight="1" x14ac:dyDescent="0.2">
      <c r="A38" s="33" t="s">
        <v>6</v>
      </c>
      <c r="B38" s="10" t="s">
        <v>33</v>
      </c>
      <c r="D38" s="13"/>
      <c r="E38" s="12"/>
      <c r="F38" s="12"/>
    </row>
    <row r="39" spans="1:6" x14ac:dyDescent="0.2">
      <c r="A39" s="33"/>
      <c r="B39" s="10"/>
      <c r="C39" s="6" t="s">
        <v>21</v>
      </c>
      <c r="D39" s="6">
        <v>15</v>
      </c>
      <c r="E39" s="12"/>
      <c r="F39" s="12">
        <f>+D39*E39</f>
        <v>0</v>
      </c>
    </row>
    <row r="40" spans="1:6" ht="42.75" x14ac:dyDescent="0.2">
      <c r="A40" s="33" t="s">
        <v>7</v>
      </c>
      <c r="B40" s="10" t="s">
        <v>38</v>
      </c>
      <c r="D40" s="6"/>
      <c r="E40" s="12"/>
      <c r="F40" s="12"/>
    </row>
    <row r="41" spans="1:6" x14ac:dyDescent="0.2">
      <c r="A41" s="33"/>
      <c r="B41" s="10"/>
      <c r="C41" s="6" t="s">
        <v>21</v>
      </c>
      <c r="D41" s="6">
        <v>90</v>
      </c>
      <c r="E41" s="12"/>
      <c r="F41" s="12">
        <f>+D41*E41</f>
        <v>0</v>
      </c>
    </row>
    <row r="42" spans="1:6" ht="28.5" x14ac:dyDescent="0.2">
      <c r="A42" s="33" t="s">
        <v>8</v>
      </c>
      <c r="B42" s="10" t="s">
        <v>68</v>
      </c>
      <c r="D42" s="6"/>
      <c r="E42" s="12"/>
      <c r="F42" s="12"/>
    </row>
    <row r="43" spans="1:6" x14ac:dyDescent="0.2">
      <c r="A43" s="33"/>
      <c r="B43" s="10"/>
      <c r="C43" s="6" t="s">
        <v>19</v>
      </c>
      <c r="D43" s="6">
        <v>120</v>
      </c>
      <c r="E43" s="12"/>
      <c r="F43" s="12">
        <f>+D43*E43</f>
        <v>0</v>
      </c>
    </row>
    <row r="44" spans="1:6" x14ac:dyDescent="0.2">
      <c r="A44" s="33" t="s">
        <v>9</v>
      </c>
      <c r="B44" s="10" t="s">
        <v>34</v>
      </c>
      <c r="D44" s="6"/>
      <c r="E44" s="12"/>
      <c r="F44" s="12"/>
    </row>
    <row r="45" spans="1:6" x14ac:dyDescent="0.2">
      <c r="A45" s="33"/>
      <c r="B45" s="10"/>
      <c r="C45" s="6" t="s">
        <v>21</v>
      </c>
      <c r="D45" s="6">
        <v>70</v>
      </c>
      <c r="E45" s="12"/>
      <c r="F45" s="12">
        <f>+D45*E45</f>
        <v>0</v>
      </c>
    </row>
    <row r="46" spans="1:6" ht="28.5" x14ac:dyDescent="0.2">
      <c r="A46" s="33" t="s">
        <v>10</v>
      </c>
      <c r="B46" s="10" t="s">
        <v>69</v>
      </c>
      <c r="D46" s="6"/>
      <c r="E46" s="12"/>
      <c r="F46" s="12"/>
    </row>
    <row r="47" spans="1:6" x14ac:dyDescent="0.2">
      <c r="A47" s="33"/>
      <c r="B47" s="10"/>
      <c r="C47" s="6" t="s">
        <v>19</v>
      </c>
      <c r="D47" s="6">
        <v>120</v>
      </c>
      <c r="E47" s="12"/>
      <c r="F47" s="12">
        <f>+D47*E47</f>
        <v>0</v>
      </c>
    </row>
    <row r="48" spans="1:6" ht="28.5" x14ac:dyDescent="0.2">
      <c r="A48" s="33" t="s">
        <v>11</v>
      </c>
      <c r="B48" s="10" t="s">
        <v>40</v>
      </c>
      <c r="D48" s="6"/>
      <c r="E48" s="12"/>
      <c r="F48" s="12"/>
    </row>
    <row r="49" spans="1:6" x14ac:dyDescent="0.2">
      <c r="A49" s="33"/>
      <c r="B49" s="10"/>
      <c r="C49" s="6" t="s">
        <v>28</v>
      </c>
      <c r="D49" s="6">
        <v>15</v>
      </c>
      <c r="E49" s="12"/>
      <c r="F49" s="12">
        <f>+D49*E49</f>
        <v>0</v>
      </c>
    </row>
    <row r="50" spans="1:6" ht="28.5" x14ac:dyDescent="0.2">
      <c r="A50" s="33" t="s">
        <v>12</v>
      </c>
      <c r="B50" s="10" t="s">
        <v>35</v>
      </c>
      <c r="D50" s="6"/>
      <c r="E50" s="12"/>
      <c r="F50" s="12"/>
    </row>
    <row r="51" spans="1:6" x14ac:dyDescent="0.2">
      <c r="A51" s="33"/>
      <c r="B51" s="10"/>
      <c r="C51" s="6" t="s">
        <v>28</v>
      </c>
      <c r="D51" s="6">
        <v>110</v>
      </c>
      <c r="E51" s="12"/>
      <c r="F51" s="12">
        <f>+D51*E51</f>
        <v>0</v>
      </c>
    </row>
    <row r="52" spans="1:6" ht="28.5" x14ac:dyDescent="0.2">
      <c r="A52" s="33" t="s">
        <v>13</v>
      </c>
      <c r="B52" s="10" t="s">
        <v>46</v>
      </c>
      <c r="D52" s="6"/>
      <c r="E52" s="12"/>
      <c r="F52" s="12"/>
    </row>
    <row r="53" spans="1:6" x14ac:dyDescent="0.2">
      <c r="A53" s="33"/>
      <c r="B53" s="10"/>
      <c r="C53" s="6" t="s">
        <v>19</v>
      </c>
      <c r="D53" s="6">
        <v>55</v>
      </c>
      <c r="E53" s="12"/>
      <c r="F53" s="12">
        <f>+D53*E53</f>
        <v>0</v>
      </c>
    </row>
    <row r="54" spans="1:6" ht="42.75" x14ac:dyDescent="0.2">
      <c r="A54" s="33" t="s">
        <v>14</v>
      </c>
      <c r="B54" s="10" t="s">
        <v>47</v>
      </c>
      <c r="D54" s="6"/>
      <c r="E54" s="12"/>
      <c r="F54" s="12"/>
    </row>
    <row r="55" spans="1:6" x14ac:dyDescent="0.2">
      <c r="A55" s="33"/>
      <c r="B55" s="10"/>
      <c r="C55" s="6" t="s">
        <v>20</v>
      </c>
      <c r="D55" s="6">
        <v>4</v>
      </c>
      <c r="E55" s="12"/>
      <c r="F55" s="12">
        <f>+D55*E55</f>
        <v>0</v>
      </c>
    </row>
    <row r="56" spans="1:6" ht="28.5" x14ac:dyDescent="0.2">
      <c r="A56" s="33" t="s">
        <v>15</v>
      </c>
      <c r="B56" s="10" t="s">
        <v>42</v>
      </c>
      <c r="D56" s="6"/>
      <c r="E56" s="12"/>
      <c r="F56" s="12"/>
    </row>
    <row r="57" spans="1:6" x14ac:dyDescent="0.2">
      <c r="A57" s="33"/>
      <c r="B57" s="10"/>
      <c r="C57" s="6" t="s">
        <v>21</v>
      </c>
      <c r="D57" s="6">
        <v>7.5</v>
      </c>
      <c r="E57" s="12"/>
      <c r="F57" s="12">
        <f>+D57*E57</f>
        <v>0</v>
      </c>
    </row>
    <row r="58" spans="1:6" ht="28.5" x14ac:dyDescent="0.2">
      <c r="A58" s="33" t="s">
        <v>16</v>
      </c>
      <c r="B58" s="10" t="s">
        <v>44</v>
      </c>
      <c r="D58" s="13"/>
      <c r="E58" s="12"/>
      <c r="F58" s="12"/>
    </row>
    <row r="59" spans="1:6" x14ac:dyDescent="0.2">
      <c r="A59" s="33"/>
      <c r="B59" s="10"/>
      <c r="C59" s="6" t="s">
        <v>18</v>
      </c>
      <c r="D59" s="6">
        <v>1700</v>
      </c>
      <c r="E59" s="12"/>
      <c r="F59" s="12">
        <f>+D59*E59</f>
        <v>0</v>
      </c>
    </row>
    <row r="60" spans="1:6" ht="28.5" x14ac:dyDescent="0.2">
      <c r="A60" s="33" t="s">
        <v>17</v>
      </c>
      <c r="B60" s="10" t="s">
        <v>43</v>
      </c>
      <c r="D60" s="13"/>
      <c r="E60" s="12"/>
      <c r="F60" s="12"/>
    </row>
    <row r="61" spans="1:6" x14ac:dyDescent="0.2">
      <c r="A61" s="33"/>
      <c r="B61" s="10"/>
      <c r="C61" s="6" t="s">
        <v>18</v>
      </c>
      <c r="D61" s="6">
        <v>500</v>
      </c>
      <c r="E61" s="12"/>
      <c r="F61" s="12">
        <f>+D61*E61</f>
        <v>0</v>
      </c>
    </row>
    <row r="62" spans="1:6" ht="28.5" x14ac:dyDescent="0.2">
      <c r="A62" s="33" t="s">
        <v>88</v>
      </c>
      <c r="B62" s="10" t="s">
        <v>41</v>
      </c>
      <c r="D62" s="13"/>
      <c r="E62" s="12"/>
      <c r="F62" s="12"/>
    </row>
    <row r="63" spans="1:6" x14ac:dyDescent="0.2">
      <c r="A63" s="33"/>
      <c r="B63" s="10"/>
      <c r="C63" s="6" t="s">
        <v>21</v>
      </c>
      <c r="D63" s="6">
        <v>21</v>
      </c>
      <c r="E63" s="12"/>
      <c r="F63" s="12">
        <f>+D63*E63</f>
        <v>0</v>
      </c>
    </row>
    <row r="64" spans="1:6" x14ac:dyDescent="0.2">
      <c r="A64" s="33" t="s">
        <v>89</v>
      </c>
      <c r="B64" s="4" t="s">
        <v>90</v>
      </c>
    </row>
    <row r="65" spans="1:6" x14ac:dyDescent="0.2">
      <c r="D65" s="4">
        <v>0.1</v>
      </c>
      <c r="F65" s="12">
        <f>+D65*E65</f>
        <v>0</v>
      </c>
    </row>
    <row r="67" spans="1:6" x14ac:dyDescent="0.2">
      <c r="E67" s="3" t="s">
        <v>36</v>
      </c>
      <c r="F67" s="4">
        <f>SUM(F25:F65)</f>
        <v>0</v>
      </c>
    </row>
    <row r="68" spans="1:6" ht="15" customHeight="1" x14ac:dyDescent="0.2">
      <c r="A68" s="37" t="s">
        <v>72</v>
      </c>
      <c r="B68" s="18" t="s">
        <v>86</v>
      </c>
      <c r="D68" s="6"/>
      <c r="E68" s="6"/>
      <c r="F68" s="6"/>
    </row>
    <row r="69" spans="1:6" x14ac:dyDescent="0.2">
      <c r="A69" s="33"/>
      <c r="B69" s="10"/>
      <c r="D69" s="6"/>
      <c r="E69" s="12"/>
      <c r="F69" s="12"/>
    </row>
    <row r="70" spans="1:6" x14ac:dyDescent="0.2">
      <c r="A70" s="36" t="s">
        <v>22</v>
      </c>
      <c r="B70" s="1" t="s">
        <v>23</v>
      </c>
      <c r="C70" s="8" t="s">
        <v>24</v>
      </c>
      <c r="D70" s="3" t="s">
        <v>25</v>
      </c>
      <c r="E70" s="9" t="s">
        <v>26</v>
      </c>
      <c r="F70" s="9" t="s">
        <v>27</v>
      </c>
    </row>
    <row r="71" spans="1:6" x14ac:dyDescent="0.2">
      <c r="A71" s="36"/>
      <c r="B71" s="1"/>
      <c r="C71" s="8"/>
      <c r="D71" s="3"/>
      <c r="E71" s="9"/>
      <c r="F71" s="9"/>
    </row>
    <row r="72" spans="1:6" x14ac:dyDescent="0.2">
      <c r="A72" s="33" t="s">
        <v>0</v>
      </c>
      <c r="B72" s="10" t="s">
        <v>74</v>
      </c>
      <c r="D72" s="6"/>
      <c r="E72" s="12"/>
      <c r="F72" s="12"/>
    </row>
    <row r="73" spans="1:6" x14ac:dyDescent="0.2">
      <c r="A73" s="33"/>
      <c r="B73" s="10"/>
      <c r="C73" s="6" t="s">
        <v>20</v>
      </c>
      <c r="D73" s="6">
        <v>1</v>
      </c>
      <c r="E73" s="12"/>
      <c r="F73" s="12">
        <f>+D73*E73</f>
        <v>0</v>
      </c>
    </row>
    <row r="74" spans="1:6" ht="57" x14ac:dyDescent="0.2">
      <c r="A74" s="33" t="s">
        <v>1</v>
      </c>
      <c r="B74" s="10" t="s">
        <v>91</v>
      </c>
      <c r="D74" s="6"/>
      <c r="E74" s="12"/>
      <c r="F74" s="12"/>
    </row>
    <row r="75" spans="1:6" x14ac:dyDescent="0.2">
      <c r="A75" s="33"/>
      <c r="B75" s="10"/>
      <c r="C75" s="6" t="s">
        <v>28</v>
      </c>
      <c r="D75" s="6">
        <v>50</v>
      </c>
      <c r="E75" s="12"/>
      <c r="F75" s="12">
        <f>+D75*E75</f>
        <v>0</v>
      </c>
    </row>
    <row r="76" spans="1:6" x14ac:dyDescent="0.2">
      <c r="A76" s="33" t="s">
        <v>2</v>
      </c>
      <c r="B76" s="4" t="s">
        <v>90</v>
      </c>
    </row>
    <row r="77" spans="1:6" x14ac:dyDescent="0.2">
      <c r="C77" s="6" t="s">
        <v>29</v>
      </c>
      <c r="D77" s="4">
        <v>0.1</v>
      </c>
      <c r="F77" s="12">
        <f>+D77*E77</f>
        <v>0</v>
      </c>
    </row>
    <row r="78" spans="1:6" x14ac:dyDescent="0.2">
      <c r="F78" s="12"/>
    </row>
    <row r="79" spans="1:6" x14ac:dyDescent="0.2">
      <c r="E79" s="3" t="s">
        <v>36</v>
      </c>
      <c r="F79" s="4">
        <f>SUM(F73:F77)</f>
        <v>0</v>
      </c>
    </row>
    <row r="80" spans="1:6" x14ac:dyDescent="0.2">
      <c r="E80" s="3"/>
    </row>
    <row r="81" spans="1:6" ht="15" x14ac:dyDescent="0.25">
      <c r="A81" s="35" t="s">
        <v>73</v>
      </c>
      <c r="B81" s="15" t="s">
        <v>84</v>
      </c>
      <c r="E81" s="7"/>
      <c r="F81" s="5"/>
    </row>
    <row r="82" spans="1:6" x14ac:dyDescent="0.2">
      <c r="B82" s="2"/>
      <c r="E82" s="7"/>
      <c r="F82" s="5"/>
    </row>
    <row r="83" spans="1:6" x14ac:dyDescent="0.2">
      <c r="A83" s="16" t="s">
        <v>85</v>
      </c>
      <c r="B83" s="40" t="s">
        <v>48</v>
      </c>
      <c r="C83" s="40"/>
      <c r="D83" s="40"/>
      <c r="E83" s="40"/>
      <c r="F83" s="40"/>
    </row>
    <row r="84" spans="1:6" x14ac:dyDescent="0.2">
      <c r="A84" s="34"/>
      <c r="B84" s="40" t="s">
        <v>49</v>
      </c>
      <c r="C84" s="40"/>
      <c r="D84" s="40"/>
      <c r="E84" s="40"/>
      <c r="F84" s="40"/>
    </row>
    <row r="85" spans="1:6" x14ac:dyDescent="0.2">
      <c r="A85" s="34"/>
      <c r="B85" s="21"/>
      <c r="C85" s="21"/>
      <c r="D85" s="30"/>
      <c r="E85" s="21"/>
      <c r="F85" s="21"/>
    </row>
    <row r="86" spans="1:6" x14ac:dyDescent="0.2">
      <c r="A86" s="36" t="s">
        <v>22</v>
      </c>
      <c r="B86" s="1" t="s">
        <v>23</v>
      </c>
      <c r="C86" s="8" t="s">
        <v>24</v>
      </c>
      <c r="D86" s="3" t="s">
        <v>25</v>
      </c>
      <c r="E86" s="9" t="s">
        <v>26</v>
      </c>
      <c r="F86" s="9" t="s">
        <v>27</v>
      </c>
    </row>
    <row r="87" spans="1:6" x14ac:dyDescent="0.2">
      <c r="A87" s="33"/>
      <c r="B87" s="10"/>
      <c r="D87" s="6"/>
      <c r="E87" s="12"/>
      <c r="F87" s="12"/>
    </row>
    <row r="88" spans="1:6" ht="171" x14ac:dyDescent="0.2">
      <c r="A88" s="33" t="s">
        <v>0</v>
      </c>
      <c r="B88" s="21" t="s">
        <v>94</v>
      </c>
      <c r="C88" s="22"/>
      <c r="D88" s="22"/>
      <c r="E88" s="23"/>
      <c r="F88" s="23"/>
    </row>
    <row r="89" spans="1:6" ht="42.75" x14ac:dyDescent="0.2">
      <c r="A89" s="24"/>
      <c r="B89" s="21" t="s">
        <v>51</v>
      </c>
      <c r="C89" s="22"/>
      <c r="D89" s="22"/>
      <c r="E89" s="23"/>
      <c r="F89" s="23"/>
    </row>
    <row r="90" spans="1:6" ht="20.25" customHeight="1" x14ac:dyDescent="0.2">
      <c r="A90" s="24"/>
      <c r="B90" s="21" t="s">
        <v>52</v>
      </c>
      <c r="C90" s="22"/>
      <c r="D90" s="22"/>
      <c r="E90" s="23"/>
      <c r="F90" s="23"/>
    </row>
    <row r="91" spans="1:6" ht="128.25" x14ac:dyDescent="0.2">
      <c r="A91" s="24" t="s">
        <v>53</v>
      </c>
      <c r="B91" s="21" t="s">
        <v>57</v>
      </c>
      <c r="C91" s="22"/>
      <c r="D91" s="22"/>
      <c r="E91" s="23"/>
      <c r="F91" s="23"/>
    </row>
    <row r="92" spans="1:6" ht="148.5" customHeight="1" x14ac:dyDescent="0.2">
      <c r="A92" s="24" t="s">
        <v>53</v>
      </c>
      <c r="B92" s="21" t="s">
        <v>58</v>
      </c>
      <c r="C92" s="4"/>
    </row>
    <row r="93" spans="1:6" ht="75" customHeight="1" x14ac:dyDescent="0.2">
      <c r="A93" s="24" t="s">
        <v>53</v>
      </c>
      <c r="B93" s="21" t="s">
        <v>59</v>
      </c>
      <c r="C93" s="22"/>
      <c r="D93" s="22"/>
      <c r="E93" s="23"/>
      <c r="F93" s="23"/>
    </row>
    <row r="94" spans="1:6" ht="30" customHeight="1" x14ac:dyDescent="0.2">
      <c r="A94" s="24" t="s">
        <v>53</v>
      </c>
      <c r="B94" s="20" t="s">
        <v>54</v>
      </c>
      <c r="C94" s="22"/>
      <c r="D94" s="22"/>
      <c r="E94" s="23"/>
      <c r="F94" s="23"/>
    </row>
    <row r="95" spans="1:6" ht="30.75" customHeight="1" x14ac:dyDescent="0.2">
      <c r="A95" s="24" t="s">
        <v>53</v>
      </c>
      <c r="B95" s="20" t="s">
        <v>55</v>
      </c>
      <c r="C95" s="22"/>
      <c r="D95" s="22"/>
      <c r="E95" s="23"/>
      <c r="F95" s="23"/>
    </row>
    <row r="96" spans="1:6" ht="28.5" x14ac:dyDescent="0.2">
      <c r="A96" s="24" t="s">
        <v>53</v>
      </c>
      <c r="B96" s="20" t="s">
        <v>62</v>
      </c>
      <c r="C96" s="22"/>
      <c r="D96" s="22"/>
      <c r="E96" s="23"/>
      <c r="F96" s="23"/>
    </row>
    <row r="97" spans="1:6" ht="47.25" customHeight="1" x14ac:dyDescent="0.2">
      <c r="A97" s="24" t="s">
        <v>53</v>
      </c>
      <c r="B97" s="20" t="s">
        <v>63</v>
      </c>
      <c r="C97" s="22"/>
      <c r="D97" s="22"/>
      <c r="E97" s="23"/>
      <c r="F97" s="23"/>
    </row>
    <row r="98" spans="1:6" ht="31.5" customHeight="1" x14ac:dyDescent="0.2">
      <c r="A98" s="24" t="s">
        <v>53</v>
      </c>
      <c r="B98" s="20" t="s">
        <v>56</v>
      </c>
      <c r="C98" s="22"/>
      <c r="D98" s="22"/>
      <c r="E98" s="23"/>
      <c r="F98" s="23"/>
    </row>
    <row r="99" spans="1:6" ht="75" customHeight="1" x14ac:dyDescent="0.2">
      <c r="A99" s="24" t="s">
        <v>53</v>
      </c>
      <c r="B99" s="20" t="s">
        <v>96</v>
      </c>
      <c r="C99" s="22"/>
      <c r="D99" s="22"/>
      <c r="E99" s="23"/>
      <c r="F99" s="23"/>
    </row>
    <row r="100" spans="1:6" x14ac:dyDescent="0.2">
      <c r="A100" s="24" t="s">
        <v>53</v>
      </c>
      <c r="B100" s="20" t="s">
        <v>61</v>
      </c>
      <c r="C100" s="22"/>
      <c r="D100" s="22"/>
      <c r="E100" s="23"/>
      <c r="F100" s="23"/>
    </row>
    <row r="101" spans="1:6" ht="16.5" customHeight="1" x14ac:dyDescent="0.2">
      <c r="A101" s="24"/>
      <c r="B101" s="20" t="s">
        <v>95</v>
      </c>
      <c r="C101" s="22"/>
      <c r="D101" s="22"/>
      <c r="E101" s="23"/>
      <c r="F101" s="23"/>
    </row>
    <row r="102" spans="1:6" x14ac:dyDescent="0.2">
      <c r="A102" s="24"/>
      <c r="B102" s="20" t="s">
        <v>80</v>
      </c>
      <c r="C102" s="22"/>
      <c r="D102" s="22"/>
      <c r="E102" s="23"/>
      <c r="F102" s="23"/>
    </row>
    <row r="103" spans="1:6" x14ac:dyDescent="0.2">
      <c r="A103" s="24"/>
      <c r="B103" s="20" t="s">
        <v>81</v>
      </c>
      <c r="C103" s="4"/>
      <c r="E103" s="12"/>
      <c r="F103" s="12"/>
    </row>
    <row r="104" spans="1:6" x14ac:dyDescent="0.2">
      <c r="A104" s="24"/>
      <c r="B104" s="20" t="s">
        <v>82</v>
      </c>
      <c r="C104" s="22"/>
      <c r="D104" s="22"/>
      <c r="E104" s="23"/>
      <c r="F104" s="23"/>
    </row>
    <row r="105" spans="1:6" x14ac:dyDescent="0.2">
      <c r="A105" s="24"/>
      <c r="B105" s="20" t="s">
        <v>83</v>
      </c>
      <c r="C105" s="4"/>
    </row>
    <row r="106" spans="1:6" x14ac:dyDescent="0.2">
      <c r="A106" s="24"/>
      <c r="B106" s="25"/>
      <c r="C106" s="6" t="s">
        <v>98</v>
      </c>
      <c r="D106" s="6">
        <v>1</v>
      </c>
      <c r="E106" s="26"/>
      <c r="F106" s="4">
        <f>D106*E106</f>
        <v>0</v>
      </c>
    </row>
    <row r="107" spans="1:6" x14ac:dyDescent="0.2">
      <c r="A107" s="24"/>
      <c r="B107" s="20"/>
      <c r="C107" s="22"/>
      <c r="D107" s="31"/>
      <c r="E107" s="26"/>
      <c r="F107" s="23"/>
    </row>
    <row r="108" spans="1:6" ht="174" customHeight="1" x14ac:dyDescent="0.2">
      <c r="A108" s="33" t="s">
        <v>1</v>
      </c>
      <c r="B108" s="21" t="s">
        <v>99</v>
      </c>
      <c r="C108" s="27"/>
      <c r="D108" s="32"/>
      <c r="E108" s="28"/>
      <c r="F108" s="29"/>
    </row>
    <row r="109" spans="1:6" x14ac:dyDescent="0.2">
      <c r="C109" s="6" t="s">
        <v>19</v>
      </c>
      <c r="D109" s="6">
        <v>510</v>
      </c>
      <c r="E109" s="26"/>
      <c r="F109" s="4">
        <f>D109*E109</f>
        <v>0</v>
      </c>
    </row>
    <row r="110" spans="1:6" ht="43.5" customHeight="1" x14ac:dyDescent="0.2">
      <c r="A110" s="33" t="s">
        <v>2</v>
      </c>
      <c r="B110" s="21" t="s">
        <v>60</v>
      </c>
      <c r="D110" s="6"/>
      <c r="E110" s="6"/>
    </row>
    <row r="111" spans="1:6" x14ac:dyDescent="0.2">
      <c r="C111" s="6" t="s">
        <v>50</v>
      </c>
      <c r="D111" s="6">
        <v>42</v>
      </c>
      <c r="E111" s="26"/>
      <c r="F111" s="4">
        <f>D111*E111</f>
        <v>0</v>
      </c>
    </row>
    <row r="112" spans="1:6" ht="33.75" customHeight="1" x14ac:dyDescent="0.2">
      <c r="A112" s="33" t="s">
        <v>3</v>
      </c>
      <c r="B112" s="21" t="s">
        <v>93</v>
      </c>
      <c r="D112" s="6"/>
      <c r="E112" s="6"/>
    </row>
    <row r="113" spans="1:6" x14ac:dyDescent="0.2">
      <c r="C113" s="6" t="s">
        <v>50</v>
      </c>
      <c r="D113" s="6">
        <v>10</v>
      </c>
      <c r="E113" s="26"/>
      <c r="F113" s="4">
        <f>D113*E113</f>
        <v>0</v>
      </c>
    </row>
    <row r="115" spans="1:6" x14ac:dyDescent="0.2">
      <c r="E115" s="6" t="s">
        <v>71</v>
      </c>
      <c r="F115" s="12">
        <f>SUM(F100:F114)</f>
        <v>0</v>
      </c>
    </row>
    <row r="116" spans="1:6" x14ac:dyDescent="0.2">
      <c r="E116" s="6"/>
      <c r="F116" s="12"/>
    </row>
    <row r="117" spans="1:6" x14ac:dyDescent="0.2">
      <c r="E117" s="3"/>
    </row>
    <row r="118" spans="1:6" x14ac:dyDescent="0.2">
      <c r="E118" s="3"/>
    </row>
    <row r="119" spans="1:6" ht="15" x14ac:dyDescent="0.2">
      <c r="A119" s="37" t="s">
        <v>75</v>
      </c>
      <c r="B119" s="18" t="s">
        <v>76</v>
      </c>
      <c r="D119" s="6"/>
      <c r="E119" s="39"/>
      <c r="F119" s="39"/>
    </row>
    <row r="120" spans="1:6" x14ac:dyDescent="0.2">
      <c r="A120" s="33"/>
      <c r="B120" s="10"/>
      <c r="D120" s="6"/>
      <c r="E120" s="12"/>
      <c r="F120" s="12"/>
    </row>
    <row r="121" spans="1:6" x14ac:dyDescent="0.2">
      <c r="A121" s="36" t="s">
        <v>22</v>
      </c>
      <c r="B121" s="1" t="s">
        <v>23</v>
      </c>
      <c r="C121" s="8" t="s">
        <v>24</v>
      </c>
      <c r="D121" s="3" t="s">
        <v>25</v>
      </c>
      <c r="E121" s="9" t="s">
        <v>26</v>
      </c>
      <c r="F121" s="9" t="s">
        <v>27</v>
      </c>
    </row>
    <row r="122" spans="1:6" x14ac:dyDescent="0.2">
      <c r="A122" s="36"/>
      <c r="B122" s="1"/>
      <c r="C122" s="8"/>
      <c r="D122" s="3"/>
      <c r="E122" s="9"/>
      <c r="F122" s="9"/>
    </row>
    <row r="123" spans="1:6" x14ac:dyDescent="0.2">
      <c r="A123" s="33" t="s">
        <v>0</v>
      </c>
      <c r="B123" s="10" t="s">
        <v>65</v>
      </c>
      <c r="D123" s="6"/>
      <c r="E123" s="12"/>
      <c r="F123" s="12"/>
    </row>
    <row r="124" spans="1:6" x14ac:dyDescent="0.2">
      <c r="A124" s="33"/>
      <c r="B124" s="10"/>
      <c r="C124" s="6" t="s">
        <v>66</v>
      </c>
      <c r="D124" s="6">
        <v>20</v>
      </c>
      <c r="E124" s="12"/>
      <c r="F124" s="12">
        <f>+D124*E124</f>
        <v>0</v>
      </c>
    </row>
    <row r="125" spans="1:6" x14ac:dyDescent="0.2">
      <c r="A125" s="33" t="s">
        <v>1</v>
      </c>
      <c r="B125" s="10" t="s">
        <v>67</v>
      </c>
      <c r="D125" s="6"/>
      <c r="E125" s="12"/>
      <c r="F125" s="12"/>
    </row>
    <row r="126" spans="1:6" x14ac:dyDescent="0.2">
      <c r="A126" s="33"/>
      <c r="B126" s="10"/>
      <c r="C126" s="6" t="s">
        <v>20</v>
      </c>
      <c r="D126" s="6">
        <v>1</v>
      </c>
      <c r="E126" s="12"/>
      <c r="F126" s="12">
        <f>+D126*E126</f>
        <v>0</v>
      </c>
    </row>
    <row r="127" spans="1:6" x14ac:dyDescent="0.2">
      <c r="A127" s="33" t="s">
        <v>2</v>
      </c>
      <c r="B127" s="10" t="s">
        <v>70</v>
      </c>
      <c r="D127" s="6"/>
      <c r="E127" s="12"/>
      <c r="F127" s="12"/>
    </row>
    <row r="128" spans="1:6" x14ac:dyDescent="0.2">
      <c r="A128" s="33"/>
      <c r="B128" s="10"/>
      <c r="C128" s="6" t="s">
        <v>20</v>
      </c>
      <c r="D128" s="6">
        <v>1</v>
      </c>
      <c r="E128" s="12"/>
      <c r="F128" s="12">
        <f>+D128*E128</f>
        <v>0</v>
      </c>
    </row>
    <row r="129" spans="1:6" ht="28.5" x14ac:dyDescent="0.2">
      <c r="A129" s="33" t="s">
        <v>3</v>
      </c>
      <c r="B129" s="10" t="s">
        <v>87</v>
      </c>
      <c r="D129" s="6"/>
      <c r="E129" s="12"/>
      <c r="F129" s="12"/>
    </row>
    <row r="130" spans="1:6" x14ac:dyDescent="0.2">
      <c r="A130" s="33"/>
      <c r="B130" s="10"/>
      <c r="C130" s="6" t="s">
        <v>20</v>
      </c>
      <c r="D130" s="6">
        <v>1</v>
      </c>
      <c r="E130" s="12"/>
      <c r="F130" s="12">
        <f>+D130*E130</f>
        <v>0</v>
      </c>
    </row>
    <row r="131" spans="1:6" x14ac:dyDescent="0.2">
      <c r="A131" s="33" t="s">
        <v>4</v>
      </c>
      <c r="B131" s="4" t="s">
        <v>90</v>
      </c>
    </row>
    <row r="132" spans="1:6" x14ac:dyDescent="0.2">
      <c r="C132" s="6" t="s">
        <v>29</v>
      </c>
      <c r="D132" s="4">
        <v>0.1</v>
      </c>
      <c r="F132" s="12">
        <f>+D132*E132</f>
        <v>0</v>
      </c>
    </row>
    <row r="133" spans="1:6" x14ac:dyDescent="0.2">
      <c r="F133" s="12"/>
    </row>
    <row r="134" spans="1:6" x14ac:dyDescent="0.2">
      <c r="E134" s="6" t="s">
        <v>71</v>
      </c>
      <c r="F134" s="12">
        <f>SUM(F124:F133)</f>
        <v>0</v>
      </c>
    </row>
    <row r="135" spans="1:6" x14ac:dyDescent="0.2">
      <c r="A135" s="38"/>
      <c r="B135" s="11"/>
      <c r="C135" s="13"/>
      <c r="D135" s="11"/>
      <c r="E135" s="11"/>
      <c r="F135" s="14"/>
    </row>
    <row r="137" spans="1:6" x14ac:dyDescent="0.2">
      <c r="E137" s="3"/>
    </row>
    <row r="168" spans="2:6" s="16" customFormat="1" x14ac:dyDescent="0.2">
      <c r="B168" s="4"/>
      <c r="C168" s="6"/>
      <c r="D168" s="4"/>
      <c r="E168" s="4"/>
      <c r="F168" s="4"/>
    </row>
  </sheetData>
  <mergeCells count="4">
    <mergeCell ref="E119:F119"/>
    <mergeCell ref="B83:F83"/>
    <mergeCell ref="B84:F84"/>
    <mergeCell ref="A21:F22"/>
  </mergeCells>
  <pageMargins left="0.70866141732283472" right="0.70866141732283472" top="0.74803149606299213" bottom="0.74803149606299213" header="0.31496062992125984" footer="0.31496062992125984"/>
  <pageSetup paperSize="9" orientation="portrait" r:id="rId1"/>
  <headerFooter>
    <oddFooter>&amp;R&amp;P/&amp;N</oddFooter>
  </headerFooter>
  <rowBreaks count="2" manualBreakCount="2">
    <brk id="80" max="5" man="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 temelj + nadstrešek</vt:lpstr>
      <vt:lpstr>' temelj + nadstrešek'!Področje_tiskanja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Stanislav Lisjak</dc:creator>
  <cp:lastModifiedBy>kovsca</cp:lastModifiedBy>
  <cp:lastPrinted>2019-04-11T07:36:12Z</cp:lastPrinted>
  <dcterms:created xsi:type="dcterms:W3CDTF">2016-03-24T12:18:42Z</dcterms:created>
  <dcterms:modified xsi:type="dcterms:W3CDTF">2019-05-14T05:46:39Z</dcterms:modified>
</cp:coreProperties>
</file>