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230" windowHeight="14790" tabRatio="204" activeTab="0"/>
  </bookViews>
  <sheets>
    <sheet name="POPIS DEL" sheetId="1" r:id="rId1"/>
  </sheets>
  <definedNames>
    <definedName name="_xlnm.Print_Area" localSheetId="0">'POPIS DEL'!$A$1:$G$137</definedName>
  </definedNames>
  <calcPr fullCalcOnLoad="1"/>
</workbook>
</file>

<file path=xl/sharedStrings.xml><?xml version="1.0" encoding="utf-8"?>
<sst xmlns="http://schemas.openxmlformats.org/spreadsheetml/2006/main" count="94" uniqueCount="64">
  <si>
    <t>1. PREDDELA</t>
  </si>
  <si>
    <t>2. ZEMELJSKA DELA</t>
  </si>
  <si>
    <t>3. VOZIŠČNE KONSTRUKCIJE</t>
  </si>
  <si>
    <t>4. ODVODNJAVANJE</t>
  </si>
  <si>
    <t>5. GRADBENA IN OBRTNIŠKA DELA</t>
  </si>
  <si>
    <t>6. OPREMA CEST</t>
  </si>
  <si>
    <t>7. TUJE STORITVE</t>
  </si>
  <si>
    <t>SKUPAJ:</t>
  </si>
  <si>
    <t>1.1. GEODETSKA DELA</t>
  </si>
  <si>
    <t>1.</t>
  </si>
  <si>
    <t>km</t>
  </si>
  <si>
    <t>2.</t>
  </si>
  <si>
    <t>3.</t>
  </si>
  <si>
    <t>kos</t>
  </si>
  <si>
    <t>4.</t>
  </si>
  <si>
    <t>1.2. ČIŠČENJE TERENA</t>
  </si>
  <si>
    <t>5.</t>
  </si>
  <si>
    <r>
      <t>m</t>
    </r>
    <r>
      <rPr>
        <vertAlign val="superscript"/>
        <sz val="11"/>
        <rFont val="Arial"/>
        <family val="2"/>
      </rPr>
      <t>2</t>
    </r>
  </si>
  <si>
    <t xml:space="preserve">1.2.3 Porušitev in odstranitev voziščnih konstrukcij </t>
  </si>
  <si>
    <r>
      <t>m</t>
    </r>
    <r>
      <rPr>
        <vertAlign val="superscript"/>
        <sz val="11"/>
        <rFont val="Arial"/>
        <family val="2"/>
      </rPr>
      <t>1</t>
    </r>
  </si>
  <si>
    <t>2.1. IZKOPI</t>
  </si>
  <si>
    <r>
      <t>m</t>
    </r>
    <r>
      <rPr>
        <vertAlign val="superscript"/>
        <sz val="11"/>
        <rFont val="Arial"/>
        <family val="2"/>
      </rPr>
      <t>3</t>
    </r>
  </si>
  <si>
    <t>2.9 PREVOZI, RAZPROSTIRANJE IN UREDITEV DEPONIJ MATERIALA</t>
  </si>
  <si>
    <t>Prevoz materiala na razdaljo nad 5000 do 7000 m</t>
  </si>
  <si>
    <t>t.</t>
  </si>
  <si>
    <t>3.1. NOSILNE PLASTI</t>
  </si>
  <si>
    <t>3.1.1. Nevezane nosilne plasti</t>
  </si>
  <si>
    <t>3.2. OBRABNE IN ZAPORNE PLASTI</t>
  </si>
  <si>
    <t>3.2.2. Vezane obrabne in zaporne plasti - bitumenski betoni</t>
  </si>
  <si>
    <t>3.5. ROBNI ELEMENTI VOZIŠČ</t>
  </si>
  <si>
    <t>3.5.2 Robniki</t>
  </si>
  <si>
    <t>7. TUJE STORITVE:</t>
  </si>
  <si>
    <t>7.9 PRESKUSI, NADZOR IN TEHNIČNA DOKUMENTACIJA</t>
  </si>
  <si>
    <t>ur</t>
  </si>
  <si>
    <t xml:space="preserve">Obnova in zavarovanje zakoličbe osi trase ostale javne ceste v ravninskem terenu </t>
  </si>
  <si>
    <t>1.3 OSTALA PREDDELA</t>
  </si>
  <si>
    <t>1.3.1 Omejitve prometa</t>
  </si>
  <si>
    <t>dan</t>
  </si>
  <si>
    <t>3.1.3. Asfaltne spodnje nosilne (stabilizirane) plasti z bitumenskimi vezivi</t>
  </si>
  <si>
    <t>SKUPAJ (brez DDV):</t>
  </si>
  <si>
    <t>DDV(22%)</t>
  </si>
  <si>
    <t>SKUPAJ (z DDV):</t>
  </si>
  <si>
    <t>Zavarovanje gradbišča v času gradnje s popolno zaporo prometa</t>
  </si>
  <si>
    <t>Rezanje asfaltne plasti s talno diamantno žago, debele 6 do 10 cm (cesta)</t>
  </si>
  <si>
    <t>Projektantski nadzor</t>
  </si>
  <si>
    <t>Razprostiranje odvečne zrnate kamnine - 3.kategorije</t>
  </si>
  <si>
    <t>POPIS DEL</t>
  </si>
  <si>
    <t>2.2.  PLANUM TEMELJNIH TAL</t>
  </si>
  <si>
    <t>Ureditev planuma temeljnih tal zrnate kamine</t>
  </si>
  <si>
    <t>6.6 DRUGA OPREMA CEST</t>
  </si>
  <si>
    <t>Porušitev in odstranitev asfaltne plasti v debelini 6 do 10 cm</t>
  </si>
  <si>
    <t xml:space="preserve">Rezkanje asfaltne krovne plasti v debelini do 3 cm </t>
  </si>
  <si>
    <t>Široki izkop zrnate kamnine - 3. kategorije - strojno z nakladanjem</t>
  </si>
  <si>
    <t>Razprostiranje odvečnega drugega materiala (asfalt)</t>
  </si>
  <si>
    <t>Izdelava nevezane nosilne plasti enakomerno zrnatega drobljenca iz kamnine v debelini od 21 do 30cm</t>
  </si>
  <si>
    <t>Dobava in vgraditev predfabriciranega dvignjenega robnika iz cementnega betona s prerezom 15/25 cm (+7cm)</t>
  </si>
  <si>
    <t>Dobava in vgraditev jeklene varnostne ograje, vključno vse elemente, za nivo zadrževanja N2, in za delovno širino W3</t>
  </si>
  <si>
    <t>Dobava in vgraditev vkopane zaključnice, dolžine 4m (varnostna ograja N2)</t>
  </si>
  <si>
    <t>OBNOVA LOKALNE CESTE V VITOVLJAH</t>
  </si>
  <si>
    <t>ZARADI SANACIJE AB PODPORNEGA ZIDU POD CESTO</t>
  </si>
  <si>
    <t>t</t>
  </si>
  <si>
    <t>Izdelava obrabne in zaporne plasti bitumenizirane zmesi AC 8 surf B70/100, A4 v debelini 3 cm</t>
  </si>
  <si>
    <t>Izdelava nosilne plasti bituminizirane zmesi AC 16 base B70/100, A4 v debelini 6 cm</t>
  </si>
  <si>
    <t>Izravnava asfaltne podlage z bituminizirano zmesjo AC 16 base B70/100, A4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</si>
</sst>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dd/mm/yy"/>
    <numFmt numFmtId="174" formatCode="#,##0.00\ [$SIT-424];[Red]\-#,##0.00\ [$SIT-424]"/>
  </numFmts>
  <fonts count="40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5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3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2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3" fontId="2" fillId="0" borderId="15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0" fontId="2" fillId="0" borderId="15" xfId="34" applyFont="1" applyFill="1" applyBorder="1" applyAlignment="1">
      <alignment/>
      <protection/>
    </xf>
    <xf numFmtId="0" fontId="1" fillId="0" borderId="0" xfId="0" applyFont="1" applyFill="1" applyAlignment="1">
      <alignment/>
    </xf>
    <xf numFmtId="173" fontId="2" fillId="0" borderId="15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2" fillId="0" borderId="0" xfId="34" applyFont="1" applyFill="1" applyBorder="1" applyAlignment="1">
      <alignment/>
      <protection/>
    </xf>
    <xf numFmtId="173" fontId="2" fillId="0" borderId="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2" fillId="0" borderId="15" xfId="34" applyFont="1" applyFill="1" applyBorder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0" fontId="2" fillId="0" borderId="15" xfId="34" applyFont="1" applyBorder="1" applyAlignment="1">
      <alignment/>
      <protection/>
    </xf>
    <xf numFmtId="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34" applyFont="1" applyBorder="1" applyAlignment="1">
      <alignment/>
      <protection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1" fillId="0" borderId="14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2" fontId="2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2" fillId="33" borderId="15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17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top"/>
    </xf>
    <xf numFmtId="3" fontId="2" fillId="0" borderId="17" xfId="0" applyNumberFormat="1" applyFont="1" applyBorder="1" applyAlignment="1">
      <alignment horizontal="left" vertical="top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8" xfId="0" applyFont="1" applyFill="1" applyBorder="1" applyAlignment="1">
      <alignment vertical="top"/>
    </xf>
    <xf numFmtId="3" fontId="2" fillId="0" borderId="19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/>
    </xf>
    <xf numFmtId="172" fontId="2" fillId="33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vertical="top"/>
    </xf>
    <xf numFmtId="4" fontId="2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/>
    </xf>
    <xf numFmtId="172" fontId="2" fillId="33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4" fontId="1" fillId="33" borderId="0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 horizontal="left" vertical="top"/>
    </xf>
    <xf numFmtId="172" fontId="2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6" xfId="0" applyFont="1" applyBorder="1" applyAlignment="1">
      <alignment vertical="top"/>
    </xf>
    <xf numFmtId="3" fontId="2" fillId="0" borderId="26" xfId="0" applyNumberFormat="1" applyFont="1" applyBorder="1" applyAlignment="1">
      <alignment vertical="top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/>
    </xf>
    <xf numFmtId="172" fontId="2" fillId="33" borderId="26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2" fillId="0" borderId="15" xfId="0" applyNumberFormat="1" applyFont="1" applyFill="1" applyBorder="1" applyAlignment="1">
      <alignment vertical="top"/>
    </xf>
    <xf numFmtId="4" fontId="2" fillId="33" borderId="15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 wrapText="1"/>
      <protection locked="0"/>
    </xf>
    <xf numFmtId="172" fontId="2" fillId="34" borderId="15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 vertical="top"/>
    </xf>
    <xf numFmtId="0" fontId="2" fillId="34" borderId="15" xfId="0" applyFont="1" applyFill="1" applyBorder="1" applyAlignment="1">
      <alignment vertical="top" wrapText="1"/>
    </xf>
    <xf numFmtId="0" fontId="2" fillId="34" borderId="15" xfId="0" applyFont="1" applyFill="1" applyBorder="1" applyAlignment="1">
      <alignment/>
    </xf>
    <xf numFmtId="3" fontId="2" fillId="0" borderId="27" xfId="34" applyNumberFormat="1" applyFont="1" applyFill="1" applyBorder="1" applyAlignment="1">
      <alignment vertical="top"/>
      <protection/>
    </xf>
    <xf numFmtId="0" fontId="2" fillId="0" borderId="27" xfId="34" applyFont="1" applyFill="1" applyBorder="1" applyAlignment="1">
      <alignment vertical="top" wrapText="1"/>
      <protection/>
    </xf>
    <xf numFmtId="0" fontId="2" fillId="0" borderId="27" xfId="34" applyFont="1" applyFill="1" applyBorder="1" applyAlignment="1">
      <alignment/>
      <protection/>
    </xf>
    <xf numFmtId="172" fontId="2" fillId="0" borderId="27" xfId="34" applyNumberFormat="1" applyFont="1" applyFill="1" applyBorder="1" applyAlignment="1">
      <alignment/>
      <protection/>
    </xf>
    <xf numFmtId="4" fontId="2" fillId="0" borderId="27" xfId="34" applyNumberFormat="1" applyFont="1" applyFill="1" applyBorder="1" applyAlignment="1">
      <alignment/>
      <protection/>
    </xf>
    <xf numFmtId="4" fontId="2" fillId="0" borderId="27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15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13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172" fontId="2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4" fontId="2" fillId="0" borderId="27" xfId="34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2" fillId="0" borderId="17" xfId="0" applyNumberFormat="1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4" fontId="2" fillId="0" borderId="26" xfId="0" applyNumberFormat="1" applyFont="1" applyBorder="1" applyAlignment="1" applyProtection="1">
      <alignment/>
      <protection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SheetLayoutView="85" workbookViewId="0" topLeftCell="A70">
      <selection activeCell="G53" sqref="G53"/>
    </sheetView>
  </sheetViews>
  <sheetFormatPr defaultColWidth="9.140625" defaultRowHeight="12.75"/>
  <cols>
    <col min="1" max="1" width="3.421875" style="67" customWidth="1"/>
    <col min="2" max="2" width="8.57421875" style="63" customWidth="1"/>
    <col min="3" max="3" width="32.28125" style="64" customWidth="1"/>
    <col min="4" max="4" width="5.57421875" style="65" customWidth="1"/>
    <col min="5" max="5" width="9.28125" style="73" customWidth="1"/>
    <col min="6" max="6" width="11.7109375" style="66" customWidth="1"/>
    <col min="7" max="7" width="15.7109375" style="66" customWidth="1"/>
    <col min="8" max="16384" width="9.140625" style="20" customWidth="1"/>
  </cols>
  <sheetData>
    <row r="1" spans="1:7" ht="14.25">
      <c r="A1" s="80"/>
      <c r="B1" s="7"/>
      <c r="C1" s="81"/>
      <c r="D1" s="39"/>
      <c r="F1" s="40"/>
      <c r="G1" s="40"/>
    </row>
    <row r="2" spans="1:7" ht="14.25">
      <c r="A2" s="80"/>
      <c r="B2" s="7"/>
      <c r="C2" s="81"/>
      <c r="D2" s="39"/>
      <c r="F2" s="40"/>
      <c r="G2" s="40"/>
    </row>
    <row r="3" spans="1:7" ht="14.25">
      <c r="A3" s="80"/>
      <c r="B3" s="7"/>
      <c r="C3" s="81"/>
      <c r="D3" s="39"/>
      <c r="F3" s="40"/>
      <c r="G3" s="40"/>
    </row>
    <row r="4" spans="1:7" ht="14.25">
      <c r="A4" s="80"/>
      <c r="B4" s="7"/>
      <c r="C4" s="81"/>
      <c r="D4" s="39"/>
      <c r="F4" s="40"/>
      <c r="G4" s="40"/>
    </row>
    <row r="5" spans="1:7" ht="14.25">
      <c r="A5" s="80"/>
      <c r="B5" s="7"/>
      <c r="C5" s="81"/>
      <c r="D5" s="39"/>
      <c r="F5" s="40"/>
      <c r="G5" s="40"/>
    </row>
    <row r="6" spans="1:7" ht="15" thickBot="1">
      <c r="A6" s="80"/>
      <c r="B6" s="7"/>
      <c r="C6" s="81"/>
      <c r="D6" s="39"/>
      <c r="F6" s="40"/>
      <c r="G6" s="40"/>
    </row>
    <row r="7" spans="1:7" ht="15.75" thickTop="1">
      <c r="A7" s="93" t="s">
        <v>46</v>
      </c>
      <c r="B7" s="94"/>
      <c r="C7" s="95"/>
      <c r="D7" s="96"/>
      <c r="E7" s="97"/>
      <c r="F7" s="98"/>
      <c r="G7" s="99"/>
    </row>
    <row r="8" spans="1:7" ht="15">
      <c r="A8" s="100" t="s">
        <v>58</v>
      </c>
      <c r="B8" s="1"/>
      <c r="C8" s="2"/>
      <c r="D8" s="3"/>
      <c r="E8" s="69"/>
      <c r="F8" s="5"/>
      <c r="G8" s="101"/>
    </row>
    <row r="9" spans="1:7" ht="15.75" thickBot="1">
      <c r="A9" s="102" t="s">
        <v>59</v>
      </c>
      <c r="B9" s="103"/>
      <c r="C9" s="104"/>
      <c r="D9" s="105"/>
      <c r="E9" s="106"/>
      <c r="F9" s="107"/>
      <c r="G9" s="108"/>
    </row>
    <row r="10" spans="1:7" ht="15.75" thickTop="1">
      <c r="A10" s="6"/>
      <c r="B10" s="7"/>
      <c r="C10" s="8"/>
      <c r="D10" s="9"/>
      <c r="E10" s="69"/>
      <c r="F10" s="5"/>
      <c r="G10" s="5"/>
    </row>
    <row r="11" spans="1:7" ht="15">
      <c r="A11" s="10"/>
      <c r="B11" s="7"/>
      <c r="C11" s="8"/>
      <c r="D11" s="9"/>
      <c r="E11" s="69"/>
      <c r="F11" s="5"/>
      <c r="G11" s="5"/>
    </row>
    <row r="12" spans="1:7" ht="15">
      <c r="A12" s="10"/>
      <c r="B12" s="1"/>
      <c r="C12" s="2"/>
      <c r="D12" s="9"/>
      <c r="E12" s="70"/>
      <c r="F12" s="5"/>
      <c r="G12" s="5"/>
    </row>
    <row r="13" spans="1:7" ht="15">
      <c r="A13" s="11" t="s">
        <v>0</v>
      </c>
      <c r="B13" s="12"/>
      <c r="C13" s="13"/>
      <c r="D13" s="14"/>
      <c r="E13" s="71"/>
      <c r="F13" s="15"/>
      <c r="G13" s="16">
        <f>G71</f>
        <v>0</v>
      </c>
    </row>
    <row r="14" spans="1:7" ht="15">
      <c r="A14" s="6"/>
      <c r="B14" s="17"/>
      <c r="C14" s="18"/>
      <c r="D14" s="9"/>
      <c r="E14" s="70"/>
      <c r="F14" s="19"/>
      <c r="G14" s="19"/>
    </row>
    <row r="15" spans="1:7" ht="15">
      <c r="A15" s="11" t="s">
        <v>1</v>
      </c>
      <c r="B15" s="12"/>
      <c r="C15" s="13"/>
      <c r="D15" s="14"/>
      <c r="E15" s="71"/>
      <c r="F15" s="15"/>
      <c r="G15" s="16">
        <f>G91</f>
        <v>0</v>
      </c>
    </row>
    <row r="16" spans="1:7" ht="15">
      <c r="A16" s="6"/>
      <c r="B16" s="17"/>
      <c r="C16" s="18"/>
      <c r="D16" s="9"/>
      <c r="E16" s="70"/>
      <c r="F16" s="19"/>
      <c r="G16" s="19"/>
    </row>
    <row r="17" spans="1:7" ht="15">
      <c r="A17" s="11" t="s">
        <v>2</v>
      </c>
      <c r="B17" s="12"/>
      <c r="C17" s="13"/>
      <c r="D17" s="14"/>
      <c r="E17" s="71"/>
      <c r="F17" s="15"/>
      <c r="G17" s="16">
        <f>G119</f>
        <v>0</v>
      </c>
    </row>
    <row r="18" spans="1:7" ht="15">
      <c r="A18" s="6"/>
      <c r="B18" s="17"/>
      <c r="C18" s="18"/>
      <c r="D18" s="9"/>
      <c r="E18" s="70"/>
      <c r="F18" s="19"/>
      <c r="G18" s="19"/>
    </row>
    <row r="19" spans="1:7" ht="15">
      <c r="A19" s="11" t="s">
        <v>3</v>
      </c>
      <c r="B19" s="12"/>
      <c r="C19" s="13"/>
      <c r="D19" s="14"/>
      <c r="E19" s="71"/>
      <c r="F19" s="15"/>
      <c r="G19" s="16">
        <v>0</v>
      </c>
    </row>
    <row r="20" spans="1:7" ht="15">
      <c r="A20" s="6"/>
      <c r="B20" s="17"/>
      <c r="C20" s="18"/>
      <c r="D20" s="9"/>
      <c r="E20" s="70"/>
      <c r="F20" s="19"/>
      <c r="G20" s="19"/>
    </row>
    <row r="21" spans="1:7" ht="15">
      <c r="A21" s="11" t="s">
        <v>4</v>
      </c>
      <c r="B21" s="12"/>
      <c r="C21" s="13"/>
      <c r="D21" s="14"/>
      <c r="E21" s="71"/>
      <c r="F21" s="15"/>
      <c r="G21" s="16">
        <v>0</v>
      </c>
    </row>
    <row r="22" spans="1:7" ht="15">
      <c r="A22" s="6"/>
      <c r="B22" s="17"/>
      <c r="C22" s="18"/>
      <c r="D22" s="9"/>
      <c r="E22" s="70"/>
      <c r="F22" s="19"/>
      <c r="G22" s="19"/>
    </row>
    <row r="23" spans="1:7" ht="15">
      <c r="A23" s="11" t="s">
        <v>5</v>
      </c>
      <c r="B23" s="12"/>
      <c r="C23" s="13"/>
      <c r="D23" s="14"/>
      <c r="E23" s="71"/>
      <c r="F23" s="15"/>
      <c r="G23" s="16">
        <f>G129</f>
        <v>0</v>
      </c>
    </row>
    <row r="24" spans="1:7" ht="15">
      <c r="A24" s="6"/>
      <c r="B24" s="17"/>
      <c r="C24" s="18"/>
      <c r="D24" s="9"/>
      <c r="E24" s="70"/>
      <c r="F24" s="19"/>
      <c r="G24" s="19"/>
    </row>
    <row r="25" spans="1:7" ht="15">
      <c r="A25" s="11" t="s">
        <v>6</v>
      </c>
      <c r="B25" s="12"/>
      <c r="C25" s="13"/>
      <c r="D25" s="14"/>
      <c r="E25" s="71"/>
      <c r="F25" s="15"/>
      <c r="G25" s="16">
        <f>G137</f>
        <v>0</v>
      </c>
    </row>
    <row r="26" spans="1:7" ht="15.75" thickBot="1">
      <c r="A26" s="10"/>
      <c r="B26" s="17"/>
      <c r="C26" s="18"/>
      <c r="D26" s="3"/>
      <c r="E26" s="69"/>
      <c r="F26" s="5"/>
      <c r="G26" s="5"/>
    </row>
    <row r="27" spans="1:7" ht="16.5" thickBot="1" thickTop="1">
      <c r="A27" s="10"/>
      <c r="B27" s="17"/>
      <c r="C27" s="18"/>
      <c r="D27" s="3"/>
      <c r="E27" s="72" t="s">
        <v>39</v>
      </c>
      <c r="F27" s="21"/>
      <c r="G27" s="22">
        <f>SUM(G13:G25)</f>
        <v>0</v>
      </c>
    </row>
    <row r="28" spans="1:7" ht="15" thickTop="1">
      <c r="A28" s="10"/>
      <c r="B28" s="1"/>
      <c r="C28" s="2"/>
      <c r="D28" s="3"/>
      <c r="E28" s="69"/>
      <c r="F28" s="5"/>
      <c r="G28" s="5"/>
    </row>
    <row r="29" spans="1:7" ht="14.25">
      <c r="A29" s="10"/>
      <c r="B29" s="1"/>
      <c r="C29" s="2"/>
      <c r="D29" s="3"/>
      <c r="E29" s="69"/>
      <c r="F29" s="5" t="s">
        <v>40</v>
      </c>
      <c r="G29" s="5">
        <f>0.22*G27</f>
        <v>0</v>
      </c>
    </row>
    <row r="30" spans="1:7" ht="15" thickBot="1">
      <c r="A30" s="10"/>
      <c r="B30" s="1"/>
      <c r="C30" s="2"/>
      <c r="D30" s="3"/>
      <c r="E30" s="69"/>
      <c r="F30" s="5"/>
      <c r="G30" s="5"/>
    </row>
    <row r="31" spans="1:7" ht="16.5" thickBot="1" thickTop="1">
      <c r="A31" s="10"/>
      <c r="B31" s="17"/>
      <c r="C31" s="18"/>
      <c r="D31" s="3"/>
      <c r="E31" s="72" t="s">
        <v>41</v>
      </c>
      <c r="F31" s="21"/>
      <c r="G31" s="22">
        <f>SUM(G27:G29)</f>
        <v>0</v>
      </c>
    </row>
    <row r="32" spans="1:7" ht="15" thickTop="1">
      <c r="A32" s="10"/>
      <c r="B32" s="1"/>
      <c r="C32" s="2"/>
      <c r="D32" s="3"/>
      <c r="E32" s="69"/>
      <c r="F32" s="5"/>
      <c r="G32" s="5"/>
    </row>
    <row r="33" spans="1:7" ht="14.25">
      <c r="A33" s="10"/>
      <c r="B33" s="1"/>
      <c r="C33" s="2"/>
      <c r="D33" s="3"/>
      <c r="E33" s="69"/>
      <c r="F33" s="5"/>
      <c r="G33" s="5"/>
    </row>
    <row r="34" spans="1:7" ht="14.25">
      <c r="A34" s="10"/>
      <c r="B34" s="1"/>
      <c r="C34" s="2"/>
      <c r="D34" s="3"/>
      <c r="E34" s="69"/>
      <c r="F34" s="5"/>
      <c r="G34" s="5"/>
    </row>
    <row r="35" spans="1:7" ht="14.25">
      <c r="A35" s="10"/>
      <c r="B35" s="1"/>
      <c r="C35" s="2"/>
      <c r="D35" s="3"/>
      <c r="E35" s="69"/>
      <c r="F35" s="5"/>
      <c r="G35" s="5"/>
    </row>
    <row r="36" spans="1:7" ht="14.25">
      <c r="A36" s="10"/>
      <c r="B36" s="1"/>
      <c r="C36" s="2"/>
      <c r="D36" s="3"/>
      <c r="E36" s="69"/>
      <c r="F36" s="5"/>
      <c r="G36" s="5"/>
    </row>
    <row r="37" spans="1:7" ht="14.25">
      <c r="A37" s="10"/>
      <c r="B37" s="1"/>
      <c r="C37" s="2"/>
      <c r="D37" s="3"/>
      <c r="E37" s="69"/>
      <c r="F37" s="5"/>
      <c r="G37" s="5"/>
    </row>
    <row r="38" spans="1:7" ht="14.25">
      <c r="A38" s="10"/>
      <c r="B38" s="1"/>
      <c r="C38" s="2"/>
      <c r="D38" s="3"/>
      <c r="E38" s="69"/>
      <c r="F38" s="5"/>
      <c r="G38" s="5"/>
    </row>
    <row r="39" spans="1:7" ht="14.25">
      <c r="A39" s="10"/>
      <c r="B39" s="1"/>
      <c r="C39" s="2"/>
      <c r="D39" s="3"/>
      <c r="E39" s="69"/>
      <c r="F39" s="5"/>
      <c r="G39" s="5"/>
    </row>
    <row r="40" spans="1:7" ht="14.25">
      <c r="A40" s="10"/>
      <c r="B40" s="1"/>
      <c r="C40" s="2"/>
      <c r="D40" s="3"/>
      <c r="E40" s="69"/>
      <c r="F40" s="5"/>
      <c r="G40" s="5"/>
    </row>
    <row r="41" spans="1:7" ht="14.25">
      <c r="A41" s="10"/>
      <c r="B41" s="1"/>
      <c r="C41" s="2"/>
      <c r="D41" s="3"/>
      <c r="E41" s="69"/>
      <c r="F41" s="5"/>
      <c r="G41" s="5"/>
    </row>
    <row r="42" spans="1:7" ht="14.25">
      <c r="A42" s="10"/>
      <c r="B42" s="1"/>
      <c r="C42" s="2"/>
      <c r="D42" s="3"/>
      <c r="E42" s="69"/>
      <c r="F42" s="5"/>
      <c r="G42" s="5"/>
    </row>
    <row r="43" spans="1:7" ht="14.25">
      <c r="A43" s="10"/>
      <c r="B43" s="1"/>
      <c r="C43" s="2"/>
      <c r="D43" s="3"/>
      <c r="E43" s="69"/>
      <c r="F43" s="5"/>
      <c r="G43" s="5"/>
    </row>
    <row r="44" spans="1:7" ht="14.25">
      <c r="A44" s="10"/>
      <c r="B44" s="1"/>
      <c r="C44" s="2"/>
      <c r="D44" s="3"/>
      <c r="E44" s="69"/>
      <c r="F44" s="5"/>
      <c r="G44" s="5"/>
    </row>
    <row r="45" spans="1:7" ht="14.25">
      <c r="A45" s="10"/>
      <c r="B45" s="1"/>
      <c r="C45" s="2"/>
      <c r="D45" s="3"/>
      <c r="E45" s="69"/>
      <c r="F45" s="5"/>
      <c r="G45" s="5"/>
    </row>
    <row r="46" spans="1:7" ht="14.25">
      <c r="A46" s="10"/>
      <c r="B46" s="1"/>
      <c r="C46" s="2"/>
      <c r="D46" s="3"/>
      <c r="E46" s="69"/>
      <c r="F46" s="5"/>
      <c r="G46" s="5"/>
    </row>
    <row r="47" spans="1:7" ht="14.25">
      <c r="A47" s="10"/>
      <c r="B47" s="1"/>
      <c r="C47" s="2"/>
      <c r="D47" s="3"/>
      <c r="E47" s="69"/>
      <c r="F47" s="5"/>
      <c r="G47" s="5"/>
    </row>
    <row r="48" spans="1:7" ht="14.25">
      <c r="A48" s="10"/>
      <c r="B48" s="1"/>
      <c r="C48" s="2"/>
      <c r="D48" s="3"/>
      <c r="E48" s="69"/>
      <c r="F48" s="5"/>
      <c r="G48" s="5"/>
    </row>
    <row r="49" spans="1:7" ht="15">
      <c r="A49" s="6" t="s">
        <v>0</v>
      </c>
      <c r="B49" s="17"/>
      <c r="C49" s="2"/>
      <c r="D49" s="3"/>
      <c r="E49" s="69"/>
      <c r="F49" s="5"/>
      <c r="G49" s="5"/>
    </row>
    <row r="50" spans="1:7" ht="14.25">
      <c r="A50" s="10"/>
      <c r="B50" s="1"/>
      <c r="C50" s="2"/>
      <c r="D50" s="3"/>
      <c r="E50" s="69"/>
      <c r="F50" s="5"/>
      <c r="G50" s="5"/>
    </row>
    <row r="51" spans="1:7" ht="15">
      <c r="A51" s="23" t="s">
        <v>8</v>
      </c>
      <c r="B51" s="24"/>
      <c r="C51" s="18"/>
      <c r="D51" s="3"/>
      <c r="E51" s="69"/>
      <c r="F51" s="5"/>
      <c r="G51" s="5"/>
    </row>
    <row r="52" spans="1:7" ht="14.25">
      <c r="A52" s="10"/>
      <c r="B52" s="1"/>
      <c r="C52" s="2"/>
      <c r="D52" s="3"/>
      <c r="E52" s="69"/>
      <c r="F52" s="5"/>
      <c r="G52" s="5"/>
    </row>
    <row r="53" spans="1:7" ht="42.75">
      <c r="A53" s="25" t="s">
        <v>9</v>
      </c>
      <c r="B53" s="26">
        <v>11121</v>
      </c>
      <c r="C53" s="27" t="s">
        <v>34</v>
      </c>
      <c r="D53" s="113" t="s">
        <v>10</v>
      </c>
      <c r="E53" s="120">
        <v>0.04</v>
      </c>
      <c r="F53" s="142">
        <v>0</v>
      </c>
      <c r="G53" s="121">
        <f>E53*F53</f>
        <v>0</v>
      </c>
    </row>
    <row r="54" spans="1:7" ht="14.25">
      <c r="A54" s="10"/>
      <c r="B54" s="1"/>
      <c r="C54" s="2"/>
      <c r="D54" s="3"/>
      <c r="E54" s="69"/>
      <c r="F54" s="5"/>
      <c r="G54" s="5"/>
    </row>
    <row r="55" spans="1:7" ht="15">
      <c r="A55" s="6" t="s">
        <v>15</v>
      </c>
      <c r="B55" s="17"/>
      <c r="C55" s="18"/>
      <c r="D55" s="3"/>
      <c r="E55" s="69"/>
      <c r="F55" s="143"/>
      <c r="G55" s="5"/>
    </row>
    <row r="56" spans="1:11" s="52" customFormat="1" ht="15">
      <c r="A56" s="35"/>
      <c r="B56" s="1"/>
      <c r="C56" s="2"/>
      <c r="D56" s="34"/>
      <c r="E56" s="69"/>
      <c r="F56" s="143"/>
      <c r="G56" s="5"/>
      <c r="K56" s="33"/>
    </row>
    <row r="57" spans="1:11" s="52" customFormat="1" ht="15.75">
      <c r="A57" s="31" t="s">
        <v>18</v>
      </c>
      <c r="B57" s="1"/>
      <c r="C57" s="2"/>
      <c r="D57" s="34"/>
      <c r="E57" s="69"/>
      <c r="F57" s="143"/>
      <c r="G57" s="5"/>
      <c r="K57" s="33"/>
    </row>
    <row r="58" spans="1:11" s="52" customFormat="1" ht="15">
      <c r="A58" s="35"/>
      <c r="B58" s="1"/>
      <c r="C58" s="2"/>
      <c r="D58" s="34"/>
      <c r="E58" s="69"/>
      <c r="F58" s="143"/>
      <c r="G58" s="5"/>
      <c r="K58" s="33"/>
    </row>
    <row r="59" spans="1:11" s="52" customFormat="1" ht="32.25" customHeight="1">
      <c r="A59" s="32" t="s">
        <v>11</v>
      </c>
      <c r="B59" s="26">
        <v>12322</v>
      </c>
      <c r="C59" s="27" t="s">
        <v>50</v>
      </c>
      <c r="D59" s="30" t="s">
        <v>17</v>
      </c>
      <c r="E59" s="86">
        <v>88.9</v>
      </c>
      <c r="F59" s="144">
        <v>0</v>
      </c>
      <c r="G59" s="28">
        <f>E59*F59</f>
        <v>0</v>
      </c>
      <c r="K59" s="33"/>
    </row>
    <row r="60" spans="1:11" s="52" customFormat="1" ht="15">
      <c r="A60" s="35"/>
      <c r="B60" s="1"/>
      <c r="C60" s="2"/>
      <c r="D60" s="34"/>
      <c r="E60" s="69"/>
      <c r="F60" s="143"/>
      <c r="G60" s="5"/>
      <c r="K60" s="33"/>
    </row>
    <row r="61" spans="1:11" s="52" customFormat="1" ht="28.5">
      <c r="A61" s="32" t="s">
        <v>12</v>
      </c>
      <c r="B61" s="26">
        <v>12371</v>
      </c>
      <c r="C61" s="27" t="s">
        <v>51</v>
      </c>
      <c r="D61" s="30" t="s">
        <v>17</v>
      </c>
      <c r="E61" s="86">
        <v>93.4</v>
      </c>
      <c r="F61" s="144">
        <v>0</v>
      </c>
      <c r="G61" s="28">
        <f>E61*F61</f>
        <v>0</v>
      </c>
      <c r="K61" s="33"/>
    </row>
    <row r="62" spans="1:11" s="52" customFormat="1" ht="15">
      <c r="A62" s="35"/>
      <c r="B62" s="1"/>
      <c r="C62" s="2"/>
      <c r="D62" s="34"/>
      <c r="E62" s="69"/>
      <c r="F62" s="143"/>
      <c r="G62" s="5"/>
      <c r="K62" s="33"/>
    </row>
    <row r="63" spans="1:11" s="52" customFormat="1" ht="42.75">
      <c r="A63" s="32" t="s">
        <v>14</v>
      </c>
      <c r="B63" s="26">
        <v>12382</v>
      </c>
      <c r="C63" s="27" t="s">
        <v>43</v>
      </c>
      <c r="D63" s="30" t="s">
        <v>19</v>
      </c>
      <c r="E63" s="86">
        <v>40</v>
      </c>
      <c r="F63" s="144">
        <v>0</v>
      </c>
      <c r="G63" s="28">
        <f>E63*F63</f>
        <v>0</v>
      </c>
      <c r="K63" s="33"/>
    </row>
    <row r="64" spans="1:11" s="52" customFormat="1" ht="15">
      <c r="A64" s="35"/>
      <c r="B64" s="1"/>
      <c r="C64" s="2"/>
      <c r="D64" s="34"/>
      <c r="E64" s="69"/>
      <c r="F64" s="143"/>
      <c r="G64" s="5"/>
      <c r="K64" s="33"/>
    </row>
    <row r="65" spans="1:7" ht="15">
      <c r="A65" s="122" t="s">
        <v>35</v>
      </c>
      <c r="B65" s="1"/>
      <c r="C65" s="2"/>
      <c r="D65" s="34"/>
      <c r="E65" s="4"/>
      <c r="F65" s="143"/>
      <c r="G65" s="5"/>
    </row>
    <row r="66" spans="1:7" ht="14.25">
      <c r="A66" s="79"/>
      <c r="B66" s="1"/>
      <c r="C66" s="2"/>
      <c r="D66" s="34"/>
      <c r="E66" s="4"/>
      <c r="F66" s="143"/>
      <c r="G66" s="5"/>
    </row>
    <row r="67" spans="1:7" ht="15">
      <c r="A67" s="122" t="s">
        <v>36</v>
      </c>
      <c r="B67" s="1"/>
      <c r="C67" s="2"/>
      <c r="D67" s="34"/>
      <c r="E67" s="4"/>
      <c r="F67" s="143"/>
      <c r="G67" s="5"/>
    </row>
    <row r="68" spans="1:7" ht="15">
      <c r="A68" s="122"/>
      <c r="B68" s="1"/>
      <c r="C68" s="2"/>
      <c r="D68" s="34"/>
      <c r="E68" s="4"/>
      <c r="F68" s="143"/>
      <c r="G68" s="5"/>
    </row>
    <row r="69" spans="1:7" ht="42.75">
      <c r="A69" s="123" t="s">
        <v>16</v>
      </c>
      <c r="B69" s="26">
        <v>13113</v>
      </c>
      <c r="C69" s="27" t="s">
        <v>42</v>
      </c>
      <c r="D69" s="30" t="s">
        <v>37</v>
      </c>
      <c r="E69" s="29">
        <v>2</v>
      </c>
      <c r="F69" s="144">
        <v>0</v>
      </c>
      <c r="G69" s="28">
        <f>E69*F69</f>
        <v>0</v>
      </c>
    </row>
    <row r="70" spans="1:7" ht="15" thickBot="1">
      <c r="A70" s="35"/>
      <c r="B70" s="47"/>
      <c r="C70" s="54"/>
      <c r="D70" s="48"/>
      <c r="E70" s="4"/>
      <c r="F70" s="145"/>
      <c r="G70" s="5"/>
    </row>
    <row r="71" spans="1:8" ht="16.5" thickBot="1" thickTop="1">
      <c r="A71" s="10"/>
      <c r="B71" s="19"/>
      <c r="C71" s="18"/>
      <c r="D71" s="3"/>
      <c r="E71" s="72" t="s">
        <v>7</v>
      </c>
      <c r="F71" s="146"/>
      <c r="G71" s="22">
        <f>SUM(G53:G69)</f>
        <v>0</v>
      </c>
      <c r="H71" s="66"/>
    </row>
    <row r="72" spans="1:7" ht="15" thickTop="1">
      <c r="A72" s="35"/>
      <c r="B72" s="1"/>
      <c r="C72" s="2"/>
      <c r="D72" s="34"/>
      <c r="E72" s="69"/>
      <c r="F72" s="143"/>
      <c r="G72" s="5"/>
    </row>
    <row r="73" spans="1:7" ht="15">
      <c r="A73" s="6" t="s">
        <v>1</v>
      </c>
      <c r="B73" s="17"/>
      <c r="C73" s="18"/>
      <c r="D73" s="3"/>
      <c r="E73" s="69"/>
      <c r="F73" s="143"/>
      <c r="G73" s="5"/>
    </row>
    <row r="74" spans="1:7" ht="14.25">
      <c r="A74" s="10"/>
      <c r="B74" s="1"/>
      <c r="C74" s="2"/>
      <c r="D74" s="3"/>
      <c r="E74" s="69"/>
      <c r="F74" s="143"/>
      <c r="G74" s="5"/>
    </row>
    <row r="75" spans="1:7" ht="15.75" customHeight="1">
      <c r="A75" s="6" t="s">
        <v>20</v>
      </c>
      <c r="B75" s="1"/>
      <c r="C75" s="2"/>
      <c r="D75" s="3"/>
      <c r="E75" s="69"/>
      <c r="F75" s="143"/>
      <c r="G75" s="5"/>
    </row>
    <row r="76" spans="1:7" ht="14.25">
      <c r="A76" s="10"/>
      <c r="B76" s="1"/>
      <c r="C76" s="2"/>
      <c r="D76" s="3"/>
      <c r="E76" s="69"/>
      <c r="F76" s="143"/>
      <c r="G76" s="5"/>
    </row>
    <row r="77" spans="1:7" ht="30.75" customHeight="1">
      <c r="A77" s="25" t="s">
        <v>9</v>
      </c>
      <c r="B77" s="36">
        <v>21234</v>
      </c>
      <c r="C77" s="37" t="s">
        <v>52</v>
      </c>
      <c r="D77" s="30" t="s">
        <v>21</v>
      </c>
      <c r="E77" s="86">
        <v>36.4</v>
      </c>
      <c r="F77" s="144">
        <v>0</v>
      </c>
      <c r="G77" s="28">
        <f>E77*F77</f>
        <v>0</v>
      </c>
    </row>
    <row r="78" spans="1:7" ht="14.25">
      <c r="A78" s="10"/>
      <c r="B78" s="1"/>
      <c r="C78" s="2"/>
      <c r="D78" s="3"/>
      <c r="E78" s="69"/>
      <c r="F78" s="147"/>
      <c r="G78" s="5"/>
    </row>
    <row r="79" spans="1:7" ht="15">
      <c r="A79" s="50" t="s">
        <v>47</v>
      </c>
      <c r="B79" s="51"/>
      <c r="C79" s="109"/>
      <c r="D79" s="55"/>
      <c r="E79" s="125"/>
      <c r="F79" s="145"/>
      <c r="G79" s="49"/>
    </row>
    <row r="80" spans="1:9" ht="15">
      <c r="A80" s="50"/>
      <c r="B80" s="51"/>
      <c r="C80" s="109"/>
      <c r="D80" s="55"/>
      <c r="E80" s="125"/>
      <c r="F80" s="145"/>
      <c r="G80" s="49"/>
      <c r="H80" s="38"/>
      <c r="I80" s="38"/>
    </row>
    <row r="81" spans="1:7" ht="28.5">
      <c r="A81" s="42" t="s">
        <v>11</v>
      </c>
      <c r="B81" s="134">
        <v>22113</v>
      </c>
      <c r="C81" s="135" t="s">
        <v>48</v>
      </c>
      <c r="D81" s="44" t="s">
        <v>17</v>
      </c>
      <c r="E81" s="133">
        <v>88.9</v>
      </c>
      <c r="F81" s="148">
        <v>0</v>
      </c>
      <c r="G81" s="45">
        <f>+E81*F81</f>
        <v>0</v>
      </c>
    </row>
    <row r="82" spans="1:7" ht="14.25">
      <c r="A82" s="46"/>
      <c r="B82" s="47"/>
      <c r="C82" s="54"/>
      <c r="D82" s="55"/>
      <c r="E82" s="125"/>
      <c r="F82" s="145"/>
      <c r="G82" s="49"/>
    </row>
    <row r="83" spans="1:7" ht="15">
      <c r="A83" s="6" t="s">
        <v>22</v>
      </c>
      <c r="B83" s="17"/>
      <c r="C83" s="18"/>
      <c r="D83" s="3"/>
      <c r="E83" s="69"/>
      <c r="F83" s="143"/>
      <c r="G83" s="5"/>
    </row>
    <row r="84" spans="1:7" ht="15">
      <c r="A84" s="6"/>
      <c r="B84" s="17"/>
      <c r="C84" s="18"/>
      <c r="D84" s="3"/>
      <c r="E84" s="69"/>
      <c r="F84" s="143"/>
      <c r="G84" s="5"/>
    </row>
    <row r="85" spans="1:7" ht="28.5">
      <c r="A85" s="25" t="s">
        <v>12</v>
      </c>
      <c r="B85" s="26">
        <v>29117</v>
      </c>
      <c r="C85" s="27" t="s">
        <v>23</v>
      </c>
      <c r="D85" s="113" t="s">
        <v>24</v>
      </c>
      <c r="E85" s="124">
        <v>88</v>
      </c>
      <c r="F85" s="144">
        <v>0</v>
      </c>
      <c r="G85" s="28">
        <f>E85*F85</f>
        <v>0</v>
      </c>
    </row>
    <row r="86" spans="1:9" ht="14.25">
      <c r="A86" s="10"/>
      <c r="B86" s="1"/>
      <c r="C86" s="2"/>
      <c r="D86" s="3"/>
      <c r="E86" s="74"/>
      <c r="F86" s="143"/>
      <c r="G86" s="5"/>
      <c r="H86" s="38"/>
      <c r="I86" s="38"/>
    </row>
    <row r="87" spans="1:7" ht="28.5">
      <c r="A87" s="25" t="s">
        <v>14</v>
      </c>
      <c r="B87" s="36">
        <v>29134</v>
      </c>
      <c r="C87" s="37" t="s">
        <v>45</v>
      </c>
      <c r="D87" s="30" t="s">
        <v>21</v>
      </c>
      <c r="E87" s="86">
        <v>36.4</v>
      </c>
      <c r="F87" s="144">
        <v>0</v>
      </c>
      <c r="G87" s="28">
        <f>E87*F87</f>
        <v>0</v>
      </c>
    </row>
    <row r="88" spans="1:7" ht="14.25">
      <c r="A88" s="10"/>
      <c r="B88" s="1"/>
      <c r="C88" s="2"/>
      <c r="D88" s="3"/>
      <c r="E88" s="74"/>
      <c r="F88" s="143"/>
      <c r="G88" s="5"/>
    </row>
    <row r="89" spans="1:12" ht="28.5">
      <c r="A89" s="25" t="s">
        <v>16</v>
      </c>
      <c r="B89" s="36">
        <v>29138</v>
      </c>
      <c r="C89" s="37" t="s">
        <v>53</v>
      </c>
      <c r="D89" s="30" t="s">
        <v>21</v>
      </c>
      <c r="E89" s="86">
        <v>9</v>
      </c>
      <c r="F89" s="144">
        <v>0</v>
      </c>
      <c r="G89" s="28">
        <f>E89*F89</f>
        <v>0</v>
      </c>
      <c r="H89" s="41"/>
      <c r="J89" s="41"/>
      <c r="K89" s="41"/>
      <c r="L89" s="41"/>
    </row>
    <row r="90" spans="1:12" ht="15" thickBot="1">
      <c r="A90" s="10"/>
      <c r="B90" s="1"/>
      <c r="C90" s="2"/>
      <c r="D90" s="3"/>
      <c r="E90" s="74"/>
      <c r="F90" s="143"/>
      <c r="G90" s="5"/>
      <c r="H90" s="41"/>
      <c r="I90" s="41"/>
      <c r="J90" s="41"/>
      <c r="K90" s="41"/>
      <c r="L90" s="41"/>
    </row>
    <row r="91" spans="1:12" ht="16.5" thickBot="1" thickTop="1">
      <c r="A91" s="10"/>
      <c r="B91" s="19"/>
      <c r="C91" s="18"/>
      <c r="D91" s="3"/>
      <c r="E91" s="72" t="s">
        <v>7</v>
      </c>
      <c r="F91" s="146"/>
      <c r="G91" s="22">
        <f>SUM(G77:G89)</f>
        <v>0</v>
      </c>
      <c r="H91" s="41"/>
      <c r="I91" s="41"/>
      <c r="J91" s="41"/>
      <c r="K91" s="41"/>
      <c r="L91" s="41"/>
    </row>
    <row r="92" spans="1:12" ht="15.75" thickTop="1">
      <c r="A92" s="10"/>
      <c r="B92" s="1"/>
      <c r="C92" s="18"/>
      <c r="D92" s="3"/>
      <c r="E92" s="69"/>
      <c r="F92" s="143"/>
      <c r="G92" s="5"/>
      <c r="H92" s="41"/>
      <c r="I92" s="41"/>
      <c r="J92" s="41"/>
      <c r="K92" s="41"/>
      <c r="L92" s="41"/>
    </row>
    <row r="93" spans="1:7" ht="15">
      <c r="A93" s="6" t="s">
        <v>2</v>
      </c>
      <c r="B93" s="17"/>
      <c r="C93" s="2"/>
      <c r="D93" s="3"/>
      <c r="E93" s="69"/>
      <c r="F93" s="143"/>
      <c r="G93" s="5"/>
    </row>
    <row r="94" spans="1:7" ht="15">
      <c r="A94" s="10"/>
      <c r="B94" s="1"/>
      <c r="C94" s="18"/>
      <c r="D94" s="3"/>
      <c r="E94" s="83"/>
      <c r="F94" s="143"/>
      <c r="G94" s="5"/>
    </row>
    <row r="95" spans="1:7" ht="15">
      <c r="A95" s="6" t="s">
        <v>25</v>
      </c>
      <c r="B95" s="17"/>
      <c r="C95" s="2"/>
      <c r="D95" s="3"/>
      <c r="E95" s="69"/>
      <c r="F95" s="143"/>
      <c r="G95" s="5"/>
    </row>
    <row r="96" spans="1:7" ht="15">
      <c r="A96" s="6"/>
      <c r="B96" s="17"/>
      <c r="C96" s="2"/>
      <c r="D96" s="3"/>
      <c r="E96" s="83"/>
      <c r="F96" s="143"/>
      <c r="G96" s="5"/>
    </row>
    <row r="97" spans="1:7" ht="15">
      <c r="A97" s="6" t="s">
        <v>26</v>
      </c>
      <c r="B97" s="17"/>
      <c r="C97" s="2"/>
      <c r="D97" s="3"/>
      <c r="E97" s="84"/>
      <c r="F97" s="149"/>
      <c r="G97" s="5"/>
    </row>
    <row r="98" spans="1:7" ht="14.25">
      <c r="A98" s="46"/>
      <c r="B98" s="47"/>
      <c r="C98" s="54"/>
      <c r="D98" s="48"/>
      <c r="E98" s="69"/>
      <c r="F98" s="145"/>
      <c r="G98" s="49"/>
    </row>
    <row r="99" spans="1:7" ht="57">
      <c r="A99" s="42" t="s">
        <v>9</v>
      </c>
      <c r="B99" s="43">
        <v>31132</v>
      </c>
      <c r="C99" s="53" t="s">
        <v>54</v>
      </c>
      <c r="D99" s="44" t="s">
        <v>21</v>
      </c>
      <c r="E99" s="86">
        <v>32.5</v>
      </c>
      <c r="F99" s="148">
        <v>0</v>
      </c>
      <c r="G99" s="45">
        <f>SUM(E99*F99)</f>
        <v>0</v>
      </c>
    </row>
    <row r="100" spans="1:7" ht="14.25">
      <c r="A100" s="46"/>
      <c r="B100" s="47"/>
      <c r="C100" s="54"/>
      <c r="D100" s="48"/>
      <c r="E100" s="69"/>
      <c r="F100" s="145"/>
      <c r="G100" s="49"/>
    </row>
    <row r="101" spans="1:8" ht="15">
      <c r="A101" s="50" t="s">
        <v>38</v>
      </c>
      <c r="B101" s="51"/>
      <c r="C101" s="109"/>
      <c r="D101" s="52"/>
      <c r="E101" s="75"/>
      <c r="F101" s="150"/>
      <c r="G101" s="52"/>
      <c r="H101" s="52"/>
    </row>
    <row r="102" spans="1:7" ht="15">
      <c r="A102" s="50"/>
      <c r="B102" s="51"/>
      <c r="C102" s="109"/>
      <c r="D102" s="52"/>
      <c r="E102" s="75"/>
      <c r="F102" s="150"/>
      <c r="G102" s="52"/>
    </row>
    <row r="103" spans="1:7" ht="42.75">
      <c r="A103" s="42" t="s">
        <v>11</v>
      </c>
      <c r="B103" s="137">
        <v>31336</v>
      </c>
      <c r="C103" s="138" t="s">
        <v>63</v>
      </c>
      <c r="D103" s="139" t="s">
        <v>60</v>
      </c>
      <c r="E103" s="140">
        <v>15.2</v>
      </c>
      <c r="F103" s="151">
        <v>0</v>
      </c>
      <c r="G103" s="141">
        <f>+E103*F103</f>
        <v>0</v>
      </c>
    </row>
    <row r="104" spans="1:7" ht="12.75">
      <c r="A104" s="52"/>
      <c r="B104" s="52"/>
      <c r="C104" s="52"/>
      <c r="D104" s="52"/>
      <c r="E104" s="52"/>
      <c r="F104" s="150"/>
      <c r="G104" s="52"/>
    </row>
    <row r="105" spans="1:7" ht="47.25" customHeight="1">
      <c r="A105" s="42" t="s">
        <v>12</v>
      </c>
      <c r="B105" s="43">
        <v>31572</v>
      </c>
      <c r="C105" s="53" t="s">
        <v>62</v>
      </c>
      <c r="D105" s="44" t="s">
        <v>17</v>
      </c>
      <c r="E105" s="86">
        <v>88.9</v>
      </c>
      <c r="F105" s="148">
        <v>0</v>
      </c>
      <c r="G105" s="45">
        <f>E105*F105</f>
        <v>0</v>
      </c>
    </row>
    <row r="106" spans="1:9" ht="14.25">
      <c r="A106" s="20"/>
      <c r="B106" s="20"/>
      <c r="C106" s="20"/>
      <c r="D106" s="20"/>
      <c r="E106" s="76"/>
      <c r="F106" s="152"/>
      <c r="G106" s="20"/>
      <c r="H106" s="38"/>
      <c r="I106" s="38"/>
    </row>
    <row r="107" spans="1:11" s="82" customFormat="1" ht="15">
      <c r="A107" s="50" t="s">
        <v>27</v>
      </c>
      <c r="B107" s="47"/>
      <c r="C107" s="54"/>
      <c r="D107" s="55"/>
      <c r="E107" s="69"/>
      <c r="F107" s="145"/>
      <c r="G107" s="49"/>
      <c r="K107" s="78"/>
    </row>
    <row r="108" spans="1:11" s="82" customFormat="1" ht="15">
      <c r="A108" s="50"/>
      <c r="B108" s="47"/>
      <c r="C108" s="54"/>
      <c r="D108" s="55"/>
      <c r="E108" s="69"/>
      <c r="F108" s="145"/>
      <c r="G108" s="49"/>
      <c r="K108" s="78"/>
    </row>
    <row r="109" spans="1:11" s="82" customFormat="1" ht="15">
      <c r="A109" s="50" t="s">
        <v>28</v>
      </c>
      <c r="B109" s="47"/>
      <c r="C109" s="54"/>
      <c r="D109" s="55"/>
      <c r="E109" s="69"/>
      <c r="F109" s="145"/>
      <c r="G109" s="49"/>
      <c r="K109" s="78"/>
    </row>
    <row r="110" spans="1:11" s="82" customFormat="1" ht="15">
      <c r="A110" s="50"/>
      <c r="B110" s="47"/>
      <c r="C110" s="54"/>
      <c r="D110" s="55"/>
      <c r="E110" s="69"/>
      <c r="F110" s="145"/>
      <c r="G110" s="49"/>
      <c r="K110" s="78"/>
    </row>
    <row r="111" spans="1:7" ht="42.75">
      <c r="A111" s="42" t="s">
        <v>14</v>
      </c>
      <c r="B111" s="43">
        <v>32242</v>
      </c>
      <c r="C111" s="53" t="s">
        <v>61</v>
      </c>
      <c r="D111" s="44" t="s">
        <v>17</v>
      </c>
      <c r="E111" s="86">
        <v>182.3</v>
      </c>
      <c r="F111" s="148">
        <v>0</v>
      </c>
      <c r="G111" s="45">
        <f>E111*F111</f>
        <v>0</v>
      </c>
    </row>
    <row r="112" spans="1:7" ht="14.25">
      <c r="A112" s="46"/>
      <c r="B112" s="47"/>
      <c r="C112" s="54"/>
      <c r="D112" s="55"/>
      <c r="E112" s="69"/>
      <c r="F112" s="145"/>
      <c r="G112" s="49"/>
    </row>
    <row r="113" spans="1:7" ht="15">
      <c r="A113" s="50" t="s">
        <v>29</v>
      </c>
      <c r="B113" s="47"/>
      <c r="C113" s="54"/>
      <c r="D113" s="55"/>
      <c r="E113" s="69"/>
      <c r="F113" s="145"/>
      <c r="G113" s="49"/>
    </row>
    <row r="114" spans="1:7" ht="14.25">
      <c r="A114" s="46"/>
      <c r="B114" s="47"/>
      <c r="C114" s="54"/>
      <c r="D114" s="55"/>
      <c r="E114" s="69"/>
      <c r="F114" s="145"/>
      <c r="G114" s="49"/>
    </row>
    <row r="115" spans="1:7" ht="15">
      <c r="A115" s="50" t="s">
        <v>30</v>
      </c>
      <c r="B115" s="47"/>
      <c r="C115" s="54"/>
      <c r="D115" s="55"/>
      <c r="E115" s="69"/>
      <c r="F115" s="145"/>
      <c r="G115" s="49"/>
    </row>
    <row r="116" spans="1:7" ht="14.25">
      <c r="A116" s="46"/>
      <c r="B116" s="47"/>
      <c r="C116" s="54"/>
      <c r="D116" s="55"/>
      <c r="E116" s="69"/>
      <c r="F116" s="145"/>
      <c r="G116" s="49"/>
    </row>
    <row r="117" spans="1:7" s="85" customFormat="1" ht="57">
      <c r="A117" s="25" t="s">
        <v>16</v>
      </c>
      <c r="B117" s="111">
        <v>35214</v>
      </c>
      <c r="C117" s="27" t="s">
        <v>55</v>
      </c>
      <c r="D117" s="59" t="s">
        <v>19</v>
      </c>
      <c r="E117" s="112">
        <v>42.7</v>
      </c>
      <c r="F117" s="148">
        <v>0</v>
      </c>
      <c r="G117" s="45">
        <f>+E117*F117</f>
        <v>0</v>
      </c>
    </row>
    <row r="118" spans="1:7" ht="15" thickBot="1">
      <c r="A118" s="89"/>
      <c r="B118" s="90"/>
      <c r="C118" s="87"/>
      <c r="D118" s="91"/>
      <c r="E118" s="88"/>
      <c r="F118" s="153"/>
      <c r="G118" s="92"/>
    </row>
    <row r="119" spans="1:7" ht="16.5" thickBot="1" thickTop="1">
      <c r="A119" s="46"/>
      <c r="B119" s="57"/>
      <c r="C119" s="54"/>
      <c r="D119" s="55"/>
      <c r="E119" s="72" t="s">
        <v>7</v>
      </c>
      <c r="F119" s="154"/>
      <c r="G119" s="56">
        <f>SUM(G99:G117)</f>
        <v>0</v>
      </c>
    </row>
    <row r="120" spans="1:12" ht="15.75" thickTop="1">
      <c r="A120" s="46"/>
      <c r="B120" s="57"/>
      <c r="C120" s="54"/>
      <c r="D120" s="55"/>
      <c r="E120" s="110"/>
      <c r="F120" s="145"/>
      <c r="G120" s="57"/>
      <c r="H120" s="52"/>
      <c r="I120" s="52"/>
      <c r="J120" s="52"/>
      <c r="K120" s="52"/>
      <c r="L120" s="52"/>
    </row>
    <row r="121" spans="1:7" ht="15">
      <c r="A121" s="50" t="s">
        <v>5</v>
      </c>
      <c r="B121" s="47"/>
      <c r="C121" s="52"/>
      <c r="D121" s="52"/>
      <c r="E121" s="52"/>
      <c r="F121" s="150"/>
      <c r="G121" s="52"/>
    </row>
    <row r="122" spans="1:7" ht="15">
      <c r="A122" s="46"/>
      <c r="B122" s="51"/>
      <c r="C122" s="52"/>
      <c r="D122" s="52"/>
      <c r="E122" s="52"/>
      <c r="F122" s="150"/>
      <c r="G122" s="52"/>
    </row>
    <row r="123" spans="1:7" ht="15">
      <c r="A123" s="127" t="s">
        <v>49</v>
      </c>
      <c r="B123" s="128"/>
      <c r="C123" s="127"/>
      <c r="D123" s="129"/>
      <c r="E123" s="130"/>
      <c r="F123" s="131"/>
      <c r="G123" s="131"/>
    </row>
    <row r="124" spans="1:7" ht="15">
      <c r="A124" s="127"/>
      <c r="B124" s="130"/>
      <c r="C124" s="132"/>
      <c r="D124" s="129"/>
      <c r="E124" s="130"/>
      <c r="F124" s="131"/>
      <c r="G124" s="131"/>
    </row>
    <row r="125" spans="1:7" ht="42.75">
      <c r="A125" s="42" t="s">
        <v>9</v>
      </c>
      <c r="B125" s="43">
        <v>64281</v>
      </c>
      <c r="C125" s="53" t="s">
        <v>57</v>
      </c>
      <c r="D125" s="136" t="s">
        <v>13</v>
      </c>
      <c r="E125" s="112">
        <v>2</v>
      </c>
      <c r="F125" s="148">
        <v>0</v>
      </c>
      <c r="G125" s="45">
        <f>+E125*F125</f>
        <v>0</v>
      </c>
    </row>
    <row r="126" spans="1:7" ht="14.25">
      <c r="A126" s="46"/>
      <c r="B126" s="47"/>
      <c r="C126" s="54"/>
      <c r="D126" s="55"/>
      <c r="E126" s="125"/>
      <c r="F126" s="145"/>
      <c r="G126" s="49"/>
    </row>
    <row r="127" spans="1:7" ht="57">
      <c r="A127" s="42" t="s">
        <v>11</v>
      </c>
      <c r="B127" s="43">
        <v>64433</v>
      </c>
      <c r="C127" s="53" t="s">
        <v>56</v>
      </c>
      <c r="D127" s="136" t="s">
        <v>19</v>
      </c>
      <c r="E127" s="112">
        <v>51</v>
      </c>
      <c r="F127" s="148">
        <v>0</v>
      </c>
      <c r="G127" s="45">
        <f>+E127*F127</f>
        <v>0</v>
      </c>
    </row>
    <row r="128" spans="1:7" ht="15" thickBot="1">
      <c r="A128" s="46"/>
      <c r="B128" s="47"/>
      <c r="C128" s="54"/>
      <c r="D128" s="55"/>
      <c r="E128" s="125"/>
      <c r="F128" s="145"/>
      <c r="G128" s="49"/>
    </row>
    <row r="129" spans="1:7" ht="19.5" customHeight="1" thickBot="1" thickTop="1">
      <c r="A129" s="46"/>
      <c r="B129" s="47"/>
      <c r="C129" s="54"/>
      <c r="D129" s="55"/>
      <c r="E129" s="126" t="s">
        <v>7</v>
      </c>
      <c r="F129" s="154"/>
      <c r="G129" s="60">
        <f>SUM(G123:G128)</f>
        <v>0</v>
      </c>
    </row>
    <row r="130" spans="1:7" ht="15.75" thickTop="1">
      <c r="A130" s="46"/>
      <c r="B130" s="49"/>
      <c r="C130" s="54"/>
      <c r="D130" s="55"/>
      <c r="E130" s="125"/>
      <c r="F130" s="145"/>
      <c r="G130" s="57"/>
    </row>
    <row r="131" spans="1:7" ht="15">
      <c r="A131" s="50" t="s">
        <v>31</v>
      </c>
      <c r="B131" s="47"/>
      <c r="C131" s="52"/>
      <c r="D131" s="55"/>
      <c r="E131" s="69"/>
      <c r="F131" s="145"/>
      <c r="G131" s="57"/>
    </row>
    <row r="132" spans="1:7" ht="15">
      <c r="A132" s="46"/>
      <c r="B132" s="49"/>
      <c r="C132" s="54"/>
      <c r="D132" s="55"/>
      <c r="E132" s="69"/>
      <c r="F132" s="145"/>
      <c r="G132" s="57"/>
    </row>
    <row r="133" spans="1:7" ht="15">
      <c r="A133" s="50" t="s">
        <v>32</v>
      </c>
      <c r="B133" s="51"/>
      <c r="C133" s="54"/>
      <c r="D133" s="55"/>
      <c r="E133" s="69"/>
      <c r="F133" s="145"/>
      <c r="G133" s="49"/>
    </row>
    <row r="134" spans="1:7" ht="15">
      <c r="A134" s="50"/>
      <c r="B134" s="47"/>
      <c r="C134" s="54"/>
      <c r="D134" s="55"/>
      <c r="E134" s="69"/>
      <c r="F134" s="145"/>
      <c r="G134" s="49"/>
    </row>
    <row r="135" spans="1:7" ht="14.25">
      <c r="A135" s="114" t="s">
        <v>9</v>
      </c>
      <c r="B135" s="115">
        <v>79311</v>
      </c>
      <c r="C135" s="116" t="s">
        <v>44</v>
      </c>
      <c r="D135" s="117" t="s">
        <v>33</v>
      </c>
      <c r="E135" s="118">
        <v>5</v>
      </c>
      <c r="F135" s="155">
        <v>0</v>
      </c>
      <c r="G135" s="119">
        <f>E135*F135</f>
        <v>0</v>
      </c>
    </row>
    <row r="136" spans="1:7" ht="15" thickBot="1">
      <c r="A136" s="46"/>
      <c r="B136" s="47"/>
      <c r="C136" s="54"/>
      <c r="D136" s="55"/>
      <c r="E136" s="69"/>
      <c r="F136" s="49"/>
      <c r="G136" s="49"/>
    </row>
    <row r="137" spans="1:7" ht="16.5" thickBot="1" thickTop="1">
      <c r="A137" s="46"/>
      <c r="B137" s="57"/>
      <c r="C137" s="54"/>
      <c r="D137" s="55"/>
      <c r="E137" s="72" t="s">
        <v>7</v>
      </c>
      <c r="F137" s="58"/>
      <c r="G137" s="60">
        <f>SUM(G135:G135)</f>
        <v>0</v>
      </c>
    </row>
    <row r="138" spans="1:7" ht="15.75" thickTop="1">
      <c r="A138" s="46"/>
      <c r="B138" s="55"/>
      <c r="C138" s="54"/>
      <c r="D138" s="55"/>
      <c r="E138" s="69"/>
      <c r="F138" s="49"/>
      <c r="G138" s="57"/>
    </row>
    <row r="139" spans="1:7" ht="14.25">
      <c r="A139" s="61"/>
      <c r="B139" s="47"/>
      <c r="C139" s="54"/>
      <c r="D139" s="55"/>
      <c r="E139" s="69"/>
      <c r="F139" s="49"/>
      <c r="G139" s="49"/>
    </row>
    <row r="140" spans="1:7" ht="14.25">
      <c r="A140" s="62"/>
      <c r="G140" s="20"/>
    </row>
    <row r="141" spans="1:7" ht="14.25">
      <c r="A141" s="62"/>
      <c r="C141" s="20"/>
      <c r="D141" s="20"/>
      <c r="E141" s="76"/>
      <c r="F141" s="20"/>
      <c r="G141" s="20"/>
    </row>
    <row r="142" spans="1:7" ht="14.25">
      <c r="A142" s="62"/>
      <c r="C142" s="20"/>
      <c r="D142" s="20"/>
      <c r="E142" s="76"/>
      <c r="F142" s="20"/>
      <c r="G142" s="20"/>
    </row>
    <row r="143" spans="1:7" ht="14.25">
      <c r="A143" s="62"/>
      <c r="C143" s="66"/>
      <c r="D143" s="20"/>
      <c r="E143" s="76"/>
      <c r="F143" s="20"/>
      <c r="G143" s="20"/>
    </row>
    <row r="144" spans="3:7" ht="14.25">
      <c r="C144" s="66"/>
      <c r="D144" s="20"/>
      <c r="E144" s="76"/>
      <c r="F144" s="20"/>
      <c r="G144" s="20"/>
    </row>
    <row r="145" spans="3:7" ht="14.25">
      <c r="C145" s="66"/>
      <c r="D145" s="20"/>
      <c r="E145" s="76"/>
      <c r="F145" s="20"/>
      <c r="G145" s="20"/>
    </row>
    <row r="146" spans="3:6" ht="14.25">
      <c r="C146" s="66"/>
      <c r="D146" s="20"/>
      <c r="E146" s="76"/>
      <c r="F146" s="20"/>
    </row>
    <row r="147" spans="3:6" ht="14.25">
      <c r="C147" s="66"/>
      <c r="D147" s="20"/>
      <c r="E147" s="76"/>
      <c r="F147" s="20"/>
    </row>
    <row r="150" ht="14.25">
      <c r="C150" s="65"/>
    </row>
    <row r="151" ht="15">
      <c r="C151" s="68"/>
    </row>
    <row r="152" ht="14.25">
      <c r="G152" s="20"/>
    </row>
    <row r="153" ht="14.25">
      <c r="G153" s="20"/>
    </row>
    <row r="154" spans="3:7" ht="14.25">
      <c r="C154" s="62"/>
      <c r="D154" s="66"/>
      <c r="E154" s="77"/>
      <c r="F154" s="20"/>
      <c r="G154" s="20"/>
    </row>
    <row r="155" spans="3:6" ht="14.25">
      <c r="C155" s="62"/>
      <c r="D155" s="66"/>
      <c r="E155" s="77"/>
      <c r="F155" s="20"/>
    </row>
    <row r="156" spans="3:6" ht="14.25">
      <c r="C156" s="62"/>
      <c r="D156" s="66"/>
      <c r="E156" s="77"/>
      <c r="F156" s="20"/>
    </row>
  </sheetData>
  <sheetProtection password="C626" sheet="1"/>
  <printOptions/>
  <pageMargins left="1.1811023622047245" right="0.3937007874015748" top="0.5905511811023623" bottom="0.5118110236220472" header="0.5118110236220472" footer="0.5118110236220472"/>
  <pageSetup horizontalDpi="300" verticalDpi="300" orientation="portrait" paperSize="9" scale="93" r:id="rId1"/>
  <headerFooter alignWithMargins="0">
    <oddFooter>&amp;CStran &amp;P</oddFooter>
  </headerFooter>
  <rowBreaks count="6" manualBreakCount="6">
    <brk id="1" max="6" man="1"/>
    <brk id="48" max="6" man="1"/>
    <brk id="72" max="6" man="1"/>
    <brk id="92" max="6" man="1"/>
    <brk id="120" max="6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maver</dc:creator>
  <cp:keywords/>
  <dc:description/>
  <cp:lastModifiedBy>anzeljc</cp:lastModifiedBy>
  <cp:lastPrinted>2014-09-23T10:27:13Z</cp:lastPrinted>
  <dcterms:created xsi:type="dcterms:W3CDTF">2012-10-12T17:01:32Z</dcterms:created>
  <dcterms:modified xsi:type="dcterms:W3CDTF">2017-09-08T12:58:52Z</dcterms:modified>
  <cp:category/>
  <cp:version/>
  <cp:contentType/>
  <cp:contentStatus/>
</cp:coreProperties>
</file>