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zkaz prihod in odh 2003 MS" sheetId="1" r:id="rId1"/>
  </sheets>
  <definedNames>
    <definedName name="_xlnm.Print_Area" localSheetId="0">'izkaz prihod in odh 2003 MS'!$A$1:$C$169</definedName>
  </definedNames>
  <calcPr fullCalcOnLoad="1"/>
</workbook>
</file>

<file path=xl/sharedStrings.xml><?xml version="1.0" encoding="utf-8"?>
<sst xmlns="http://schemas.openxmlformats.org/spreadsheetml/2006/main" count="126" uniqueCount="118">
  <si>
    <t>( v tisoč tolarjev)</t>
  </si>
  <si>
    <t>ČLENITEV</t>
  </si>
  <si>
    <t xml:space="preserve">          NAZIV KONTA</t>
  </si>
  <si>
    <t>KONTOV</t>
  </si>
  <si>
    <t>I. SKUPAJ PRIHODKI</t>
  </si>
  <si>
    <t>TEKOČI PRIHODKI</t>
  </si>
  <si>
    <t>NEDAVČNI PRIHODKI</t>
  </si>
  <si>
    <t xml:space="preserve">UDELEŽBA NA DOBIČKU IN DOHODKI </t>
  </si>
  <si>
    <t>OD PREMOŽENJA</t>
  </si>
  <si>
    <t>Prihodki od obresti</t>
  </si>
  <si>
    <t>DENARNE KAZNI</t>
  </si>
  <si>
    <t>DRUGI NEDAVČNI PRIHODKI</t>
  </si>
  <si>
    <t>TRANSFERNI PRIHODKI IZ DRUGIH</t>
  </si>
  <si>
    <t>JAVNOFINANČNIH INSTITUCIJ</t>
  </si>
  <si>
    <t>Prejeta sredstva iz državnega proračuna</t>
  </si>
  <si>
    <t xml:space="preserve">Prejeta sredstva iz proračuna lokalnih </t>
  </si>
  <si>
    <t>skupnosti</t>
  </si>
  <si>
    <t>II. SKUPAJ ODHODKI</t>
  </si>
  <si>
    <t>TEKOČI ODHODKI</t>
  </si>
  <si>
    <t>IZDATKI ZA BLAGO IN STORITVE</t>
  </si>
  <si>
    <t>Pisarniški splošni material in storitve</t>
  </si>
  <si>
    <t xml:space="preserve">              NAZIV KONTA</t>
  </si>
  <si>
    <t>IV. PREJETA VRAČILA DANIH POSOJIL</t>
  </si>
  <si>
    <t>IN PRODAJA KAPITALSKIH DELEŽEV</t>
  </si>
  <si>
    <t>PREJETA VRAČILA DANIH POSOJIL</t>
  </si>
  <si>
    <t>Prejeta vrač.danih posojil-od posameznikov</t>
  </si>
  <si>
    <t>Prejeta vrač.danih posojil-od finanč.institucij</t>
  </si>
  <si>
    <t>Prejeta vrač.danih posojil-od privat.podjetij</t>
  </si>
  <si>
    <t>V. DANA POSOJILA IN POVEČANJE</t>
  </si>
  <si>
    <t>KAPITALSKIH DELEŽEV</t>
  </si>
  <si>
    <t xml:space="preserve">DANA POSOJILA </t>
  </si>
  <si>
    <t>Dana posojila posameznikom</t>
  </si>
  <si>
    <t>Dana posojila finančnim institucijam</t>
  </si>
  <si>
    <t>Dana posojila privatnim podjetjem</t>
  </si>
  <si>
    <t>SPREMEMBE KAPITALSKIH DELEŽEV</t>
  </si>
  <si>
    <t>Trg Edvarda Kardelja 1, Nova Gorica</t>
  </si>
  <si>
    <t xml:space="preserve"> </t>
  </si>
  <si>
    <t>DAVČNI PRIHODKI</t>
  </si>
  <si>
    <t>KAPITALSKI PRIHODKI</t>
  </si>
  <si>
    <t>PREJETE DONACIJE</t>
  </si>
  <si>
    <t>TEKOČI TRANSFERI</t>
  </si>
  <si>
    <t>DRUGI TEKOČI DOMAČI TRANSFERI</t>
  </si>
  <si>
    <t>INVESTICIJSKI TRANSFERI</t>
  </si>
  <si>
    <t>INVESTICIJSKI ODHODKI</t>
  </si>
  <si>
    <t>(I.-II.)</t>
  </si>
  <si>
    <t>TRANSFERNI PRIHODKI</t>
  </si>
  <si>
    <t>VI. PREJETA MINUS DANA POSOJILA IN</t>
  </si>
  <si>
    <t>PRODAJA KAPITALSKIH DELEŽEV</t>
  </si>
  <si>
    <t>KUPNINE IZ NASLOVA PRIVATIZACIJE</t>
  </si>
  <si>
    <t>POVEČANJE KAPITALSKIH DELEŽEV</t>
  </si>
  <si>
    <t>Udeležba na dobičku javnih podjetij in javnih fin.institucij</t>
  </si>
  <si>
    <t>Prihodki od udeležbe na dobičku drugih podj.in fin.institucij</t>
  </si>
  <si>
    <t>Prihodki od premoženja</t>
  </si>
  <si>
    <t>TAKSE IN PRISTOJBINE</t>
  </si>
  <si>
    <t>PRIHODKI OD PRODAJE BLAGA IN STORITEV</t>
  </si>
  <si>
    <t>Drugi prostovoljni prispevki za socialno varnost</t>
  </si>
  <si>
    <t>Prejeta sredstva iz skladov socialnega zavarovanja</t>
  </si>
  <si>
    <t>Prejeta vrač.danih posojil-od javnih skladov</t>
  </si>
  <si>
    <t>Prejeta vrač.danih posojil-od javnih podjetij</t>
  </si>
  <si>
    <t>Prejeta vrač.danih posojil-od drugih ravni države</t>
  </si>
  <si>
    <t>Prejeta vrač.danih posojil iz tujine</t>
  </si>
  <si>
    <t>Prejeta vrač.danih posojil državnemu proračunu</t>
  </si>
  <si>
    <t>VII. ZADOLŽEVANJE</t>
  </si>
  <si>
    <t>DOMAČE ZADOLŽEVANJE</t>
  </si>
  <si>
    <t>ZADOLŽEVANJE V TUJINI</t>
  </si>
  <si>
    <t>VIII. ODPLAČILA DOLGA</t>
  </si>
  <si>
    <t>ODPLAČILA DOMAČEGA DOLGA</t>
  </si>
  <si>
    <t>ODPLAČILA DOLGA V TUJINO</t>
  </si>
  <si>
    <t>IX. NETO ZADOLŽEVANJE (VII.-VIII.)</t>
  </si>
  <si>
    <t xml:space="preserve">X. POVEČANJE (ZMANJŠANJE) SREDSTEV  </t>
  </si>
  <si>
    <t>PLAČE IN DRUGI IZDATKI ZAPOSLENIM</t>
  </si>
  <si>
    <t>PRISPEVKI DELODAJALCEV ZA SOC.VARNOST</t>
  </si>
  <si>
    <t>PLAČILA DOMAČIH OBRESTI</t>
  </si>
  <si>
    <t>PLAČILA OBRESTI V TUJINO</t>
  </si>
  <si>
    <t>REZERVE</t>
  </si>
  <si>
    <t>SUBVENCIJE</t>
  </si>
  <si>
    <t>TRANSFERI POSAMEZNIKOM IN GOSPODINJSTVOM</t>
  </si>
  <si>
    <t>TRANSFERI NEPROFIT.ORGANIZACIJ.IN USTANOVAM</t>
  </si>
  <si>
    <t>III. PRESEŽEK (PRIMANKLJAJ) PRIHODKOV</t>
  </si>
  <si>
    <t>NAD ODHODKI</t>
  </si>
  <si>
    <t>(70+71)</t>
  </si>
  <si>
    <t>(710+711+712+713+714)</t>
  </si>
  <si>
    <t xml:space="preserve">    </t>
  </si>
  <si>
    <t>(400+401+402+403+404+409)</t>
  </si>
  <si>
    <t>(410+411+412+413+414)</t>
  </si>
  <si>
    <t>(70+71+72+73+74)</t>
  </si>
  <si>
    <t>(40+41+42+43)</t>
  </si>
  <si>
    <t>(750+751+752)</t>
  </si>
  <si>
    <t>(440+441+442)</t>
  </si>
  <si>
    <t>(IV.-V.)</t>
  </si>
  <si>
    <t>(500+501)</t>
  </si>
  <si>
    <t>(550+551)</t>
  </si>
  <si>
    <t>Prejeta sredstva iz drugih javnih skladov</t>
  </si>
  <si>
    <t>TEKOČI TRANSFERI V TUJINO</t>
  </si>
  <si>
    <t>Dana posojila javnim skladom</t>
  </si>
  <si>
    <t>Dana posojila javnim podjetjem</t>
  </si>
  <si>
    <t>Dana posojila drugim ravnem države</t>
  </si>
  <si>
    <t>Dana posojila v tujino</t>
  </si>
  <si>
    <t>Dana posojila državnemu proračunu</t>
  </si>
  <si>
    <t>NA RAČUNIH (I.+IV.+VII.-II.-V.-VIII.)</t>
  </si>
  <si>
    <t xml:space="preserve">                     B. IZKAZ RAČUNA FINANČNIH TERJATEV IN NALOŽB</t>
  </si>
  <si>
    <t xml:space="preserve">                                 A. IZKAZ PRIHODKOV IN ODHODKOV </t>
  </si>
  <si>
    <t xml:space="preserve">                                        C. IZKAZ RAČUNA FINANCIRANJA</t>
  </si>
  <si>
    <t>sodni stroški, stroški plačilnega prometa, strokovno</t>
  </si>
  <si>
    <t>izobraževanje, str.zunanjih sodelavcev)</t>
  </si>
  <si>
    <t>PORABA SREDSTEV KUPNIN IZ NASL.PRIVATIZ.</t>
  </si>
  <si>
    <t>JAVNI SKLAD MALEGA GOSPODARSTVA GORIŠKE</t>
  </si>
  <si>
    <t>Drugi nedavčni prihodki (preplačilo- str. unovčenja garancij)</t>
  </si>
  <si>
    <t>REALIZACIJA 2003</t>
  </si>
  <si>
    <t>Dana posojila posameznikom -za infrastrukturo v obrt. conah</t>
  </si>
  <si>
    <t>Dana posojila privatnim podjetjem-za infrastrukturo v obrt. conah</t>
  </si>
  <si>
    <t>Nakup preogramske opreme</t>
  </si>
  <si>
    <r>
      <t>(</t>
    </r>
    <r>
      <rPr>
        <sz val="11"/>
        <rFont val="Arial"/>
        <family val="2"/>
      </rPr>
      <t>objava razpisov, literatura, reprezentanca</t>
    </r>
    <r>
      <rPr>
        <sz val="11"/>
        <rFont val="Arial"/>
        <family val="0"/>
      </rPr>
      <t>)</t>
    </r>
  </si>
  <si>
    <t>Drugi operativni odhodki ( sejnine, odvetniške storitve.</t>
  </si>
  <si>
    <t>(v tisoč tolarjev)</t>
  </si>
  <si>
    <t>v.d direktorica</t>
  </si>
  <si>
    <t>Vida Štucin</t>
  </si>
  <si>
    <t xml:space="preserve">Nova Gorica, 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</si>
</sst>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 ;[Red]\-#,##0.00\ "/>
  </numFmts>
  <fonts count="17">
    <font>
      <sz val="10"/>
      <name val="Arial"/>
      <family val="0"/>
    </font>
    <font>
      <sz val="12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b/>
      <i/>
      <sz val="12"/>
      <name val="Times New Roman"/>
      <family val="1"/>
    </font>
    <font>
      <i/>
      <sz val="12"/>
      <name val="Arial CE"/>
      <family val="2"/>
    </font>
    <font>
      <b/>
      <i/>
      <sz val="9"/>
      <name val="Arial CE"/>
      <family val="2"/>
    </font>
    <font>
      <b/>
      <sz val="14"/>
      <name val="Arial"/>
      <family val="2"/>
    </font>
    <font>
      <sz val="11"/>
      <name val="Arial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view="pageBreakPreview" zoomScaleSheetLayoutView="100" workbookViewId="0" topLeftCell="A1">
      <selection activeCell="D160" sqref="D160"/>
    </sheetView>
  </sheetViews>
  <sheetFormatPr defaultColWidth="9.140625" defaultRowHeight="12.75"/>
  <cols>
    <col min="1" max="1" width="12.28125" style="0" customWidth="1"/>
    <col min="2" max="2" width="66.00390625" style="0" customWidth="1"/>
    <col min="3" max="3" width="16.140625" style="0" customWidth="1"/>
    <col min="4" max="4" width="14.8515625" style="3" customWidth="1"/>
    <col min="5" max="5" width="17.28125" style="3" customWidth="1"/>
    <col min="6" max="6" width="9.140625" style="20" customWidth="1"/>
  </cols>
  <sheetData>
    <row r="1" spans="1:4" ht="15.75">
      <c r="A1" s="24" t="s">
        <v>106</v>
      </c>
      <c r="B1" s="25"/>
      <c r="C1" s="25"/>
      <c r="D1" s="26"/>
    </row>
    <row r="2" spans="1:4" ht="15.75">
      <c r="A2" s="24" t="s">
        <v>35</v>
      </c>
      <c r="B2" s="25"/>
      <c r="C2" s="25"/>
      <c r="D2" s="26"/>
    </row>
    <row r="3" spans="1:5" ht="15">
      <c r="A3" s="27"/>
      <c r="B3" s="25"/>
      <c r="C3" s="25"/>
      <c r="D3" s="26"/>
      <c r="E3" s="23"/>
    </row>
    <row r="4" spans="1:4" ht="15">
      <c r="A4" s="25"/>
      <c r="B4" s="25"/>
      <c r="C4" s="25"/>
      <c r="D4" s="26"/>
    </row>
    <row r="5" spans="1:4" ht="15.75" customHeight="1">
      <c r="A5" s="18"/>
      <c r="B5" s="41"/>
      <c r="C5" s="25"/>
      <c r="D5" s="26"/>
    </row>
    <row r="6" spans="1:4" ht="28.5" customHeight="1">
      <c r="A6" s="4"/>
      <c r="B6" s="28"/>
      <c r="C6" s="25"/>
      <c r="D6" s="26"/>
    </row>
    <row r="7" spans="1:4" ht="15.75">
      <c r="A7" s="4" t="s">
        <v>101</v>
      </c>
      <c r="B7" s="25"/>
      <c r="C7" s="25"/>
      <c r="D7" s="26"/>
    </row>
    <row r="8" spans="1:4" ht="12.75" customHeight="1">
      <c r="A8" s="25"/>
      <c r="B8" s="25"/>
      <c r="C8" s="25"/>
      <c r="D8" s="26"/>
    </row>
    <row r="9" spans="1:4" ht="15">
      <c r="A9" s="25"/>
      <c r="B9" s="25" t="s">
        <v>36</v>
      </c>
      <c r="C9" s="5" t="s">
        <v>114</v>
      </c>
      <c r="D9" s="29"/>
    </row>
    <row r="10" spans="1:6" ht="14.25" customHeight="1">
      <c r="A10" s="39" t="s">
        <v>1</v>
      </c>
      <c r="B10" s="30" t="s">
        <v>2</v>
      </c>
      <c r="C10" s="40" t="s">
        <v>108</v>
      </c>
      <c r="D10" s="40"/>
      <c r="E10" s="19"/>
      <c r="F10" s="21"/>
    </row>
    <row r="11" spans="1:5" ht="15">
      <c r="A11" s="39" t="s">
        <v>3</v>
      </c>
      <c r="B11" s="32"/>
      <c r="C11" s="32"/>
      <c r="D11" s="31"/>
      <c r="E11" s="7"/>
    </row>
    <row r="12" spans="1:5" ht="15.75">
      <c r="A12" s="33"/>
      <c r="B12" s="33"/>
      <c r="C12" s="33"/>
      <c r="D12" s="9"/>
      <c r="E12" s="9"/>
    </row>
    <row r="13" spans="1:5" ht="15" customHeight="1">
      <c r="A13" s="34"/>
      <c r="B13" s="10" t="s">
        <v>4</v>
      </c>
      <c r="C13" s="35">
        <f>SUM(C17,C18,C32:C34)</f>
        <v>62521</v>
      </c>
      <c r="D13" s="36"/>
      <c r="E13" s="11"/>
    </row>
    <row r="14" spans="1:5" ht="15" customHeight="1">
      <c r="A14" s="34"/>
      <c r="B14" s="10" t="s">
        <v>85</v>
      </c>
      <c r="C14" s="36"/>
      <c r="D14" s="36"/>
      <c r="E14" s="11"/>
    </row>
    <row r="15" spans="1:5" ht="15.75" customHeight="1">
      <c r="A15" s="37"/>
      <c r="B15" s="10" t="s">
        <v>5</v>
      </c>
      <c r="C15" s="36">
        <f>SUM(C17:C18)</f>
        <v>49617</v>
      </c>
      <c r="D15" s="36"/>
      <c r="E15" s="12"/>
    </row>
    <row r="16" spans="1:5" ht="15.75" customHeight="1">
      <c r="A16" s="37"/>
      <c r="B16" s="10" t="s">
        <v>80</v>
      </c>
      <c r="C16" s="36"/>
      <c r="D16" s="36"/>
      <c r="E16" s="12"/>
    </row>
    <row r="17" spans="1:5" ht="15.75" customHeight="1">
      <c r="A17" s="4">
        <v>70</v>
      </c>
      <c r="B17" s="10" t="s">
        <v>37</v>
      </c>
      <c r="C17" s="36">
        <v>0</v>
      </c>
      <c r="D17" s="36"/>
      <c r="E17" s="12"/>
    </row>
    <row r="18" spans="1:5" ht="12.75" customHeight="1">
      <c r="A18" s="4">
        <v>71</v>
      </c>
      <c r="B18" s="10" t="s">
        <v>6</v>
      </c>
      <c r="C18" s="36">
        <f>SUM(C21,C27:C29)</f>
        <v>49617</v>
      </c>
      <c r="D18" s="36"/>
      <c r="E18" s="12"/>
    </row>
    <row r="19" spans="1:5" ht="12.75" customHeight="1">
      <c r="A19" s="4"/>
      <c r="B19" s="10" t="s">
        <v>81</v>
      </c>
      <c r="C19" s="36"/>
      <c r="D19" s="36"/>
      <c r="E19" s="12"/>
    </row>
    <row r="20" spans="1:4" ht="13.5" customHeight="1">
      <c r="A20" s="38">
        <v>710</v>
      </c>
      <c r="B20" s="42" t="s">
        <v>7</v>
      </c>
      <c r="C20" s="26"/>
      <c r="D20" s="26"/>
    </row>
    <row r="21" spans="1:4" ht="12.75" customHeight="1">
      <c r="A21" s="38"/>
      <c r="B21" s="42" t="s">
        <v>8</v>
      </c>
      <c r="C21" s="26">
        <v>49490</v>
      </c>
      <c r="D21" s="26"/>
    </row>
    <row r="22" spans="1:4" ht="12.75" customHeight="1">
      <c r="A22" s="38">
        <v>7100</v>
      </c>
      <c r="B22" s="42" t="s">
        <v>50</v>
      </c>
      <c r="C22" s="26">
        <v>0</v>
      </c>
      <c r="D22" s="26"/>
    </row>
    <row r="23" spans="1:4" ht="12.75" customHeight="1">
      <c r="A23" s="38">
        <v>7101</v>
      </c>
      <c r="B23" s="42" t="s">
        <v>51</v>
      </c>
      <c r="C23" s="26">
        <v>0</v>
      </c>
      <c r="D23" s="26"/>
    </row>
    <row r="24" spans="1:4" ht="13.5" customHeight="1">
      <c r="A24" s="38">
        <v>7102</v>
      </c>
      <c r="B24" s="42" t="s">
        <v>9</v>
      </c>
      <c r="C24" s="26">
        <v>49490</v>
      </c>
      <c r="D24" s="26"/>
    </row>
    <row r="25" spans="1:4" ht="13.5" customHeight="1">
      <c r="A25" s="38">
        <v>7103</v>
      </c>
      <c r="B25" s="42" t="s">
        <v>52</v>
      </c>
      <c r="C25" s="26">
        <v>0</v>
      </c>
      <c r="D25" s="26"/>
    </row>
    <row r="26" spans="1:4" ht="13.5" customHeight="1">
      <c r="A26" s="38">
        <v>711</v>
      </c>
      <c r="B26" s="42" t="s">
        <v>53</v>
      </c>
      <c r="C26" s="26">
        <v>0</v>
      </c>
      <c r="D26" s="26"/>
    </row>
    <row r="27" spans="1:4" ht="12.75" customHeight="1">
      <c r="A27" s="38">
        <v>712</v>
      </c>
      <c r="B27" s="42" t="s">
        <v>10</v>
      </c>
      <c r="C27" s="26">
        <v>0</v>
      </c>
      <c r="D27" s="26"/>
    </row>
    <row r="28" spans="1:4" ht="12.75" customHeight="1">
      <c r="A28" s="38">
        <v>713</v>
      </c>
      <c r="B28" s="42" t="s">
        <v>54</v>
      </c>
      <c r="C28" s="26">
        <v>0</v>
      </c>
      <c r="D28" s="26"/>
    </row>
    <row r="29" spans="1:4" ht="13.5" customHeight="1">
      <c r="A29" s="38">
        <v>714</v>
      </c>
      <c r="B29" s="42" t="s">
        <v>11</v>
      </c>
      <c r="C29" s="26">
        <f>SUM(C31)</f>
        <v>127</v>
      </c>
      <c r="D29" s="26"/>
    </row>
    <row r="30" spans="1:4" ht="13.5" customHeight="1">
      <c r="A30" s="38">
        <v>7140</v>
      </c>
      <c r="B30" s="42" t="s">
        <v>55</v>
      </c>
      <c r="C30" s="26">
        <v>0</v>
      </c>
      <c r="D30" s="26"/>
    </row>
    <row r="31" spans="1:5" ht="12.75" customHeight="1">
      <c r="A31" s="38">
        <v>7141</v>
      </c>
      <c r="B31" s="42" t="s">
        <v>107</v>
      </c>
      <c r="C31" s="15">
        <v>127</v>
      </c>
      <c r="D31" s="15"/>
      <c r="E31" s="14"/>
    </row>
    <row r="32" spans="1:5" ht="12.75" customHeight="1">
      <c r="A32" s="4">
        <v>72</v>
      </c>
      <c r="B32" s="10" t="s">
        <v>38</v>
      </c>
      <c r="C32" s="36">
        <v>0</v>
      </c>
      <c r="D32" s="36"/>
      <c r="E32" s="12"/>
    </row>
    <row r="33" spans="1:5" ht="12.75" customHeight="1">
      <c r="A33" s="4">
        <v>73</v>
      </c>
      <c r="B33" s="10" t="s">
        <v>39</v>
      </c>
      <c r="C33" s="36">
        <v>0</v>
      </c>
      <c r="D33" s="36"/>
      <c r="E33" s="12"/>
    </row>
    <row r="34" spans="1:5" ht="12.75" customHeight="1">
      <c r="A34" s="4">
        <v>74</v>
      </c>
      <c r="B34" s="10" t="s">
        <v>45</v>
      </c>
      <c r="C34" s="36">
        <f>SUM(C36)</f>
        <v>12904</v>
      </c>
      <c r="D34" s="36"/>
      <c r="E34" s="12"/>
    </row>
    <row r="35" spans="1:5" ht="12.75" customHeight="1">
      <c r="A35" s="38">
        <v>740</v>
      </c>
      <c r="B35" s="42" t="s">
        <v>12</v>
      </c>
      <c r="C35" s="36"/>
      <c r="D35" s="36"/>
      <c r="E35" s="12"/>
    </row>
    <row r="36" spans="1:4" ht="14.25" customHeight="1">
      <c r="A36" s="38"/>
      <c r="B36" s="42" t="s">
        <v>13</v>
      </c>
      <c r="C36" s="26">
        <v>12904</v>
      </c>
      <c r="D36" s="26"/>
    </row>
    <row r="37" spans="1:4" ht="12.75" customHeight="1">
      <c r="A37" s="38">
        <v>7400</v>
      </c>
      <c r="B37" s="42" t="s">
        <v>14</v>
      </c>
      <c r="C37" s="26">
        <v>0</v>
      </c>
      <c r="D37" s="26"/>
    </row>
    <row r="38" spans="1:4" ht="13.5" customHeight="1">
      <c r="A38" s="38">
        <v>7401</v>
      </c>
      <c r="B38" s="42" t="s">
        <v>15</v>
      </c>
      <c r="C38" s="26"/>
      <c r="D38" s="26"/>
    </row>
    <row r="39" spans="1:4" ht="12.75" customHeight="1">
      <c r="A39" s="38"/>
      <c r="B39" s="42" t="s">
        <v>16</v>
      </c>
      <c r="C39" s="26">
        <v>12904</v>
      </c>
      <c r="D39" s="26"/>
    </row>
    <row r="40" spans="1:4" ht="12.75" customHeight="1">
      <c r="A40" s="38">
        <v>7402</v>
      </c>
      <c r="B40" s="42" t="s">
        <v>56</v>
      </c>
      <c r="C40" s="26">
        <v>0</v>
      </c>
      <c r="D40" s="26"/>
    </row>
    <row r="41" spans="1:4" ht="12.75" customHeight="1">
      <c r="A41" s="38">
        <v>7403</v>
      </c>
      <c r="B41" s="42" t="s">
        <v>92</v>
      </c>
      <c r="C41" s="26">
        <v>0</v>
      </c>
      <c r="D41" s="26"/>
    </row>
    <row r="42" spans="1:4" ht="12.75" customHeight="1">
      <c r="A42" s="38"/>
      <c r="B42" s="42"/>
      <c r="C42" s="26"/>
      <c r="D42" s="26"/>
    </row>
    <row r="43" spans="1:5" ht="15" customHeight="1">
      <c r="A43" s="34"/>
      <c r="B43" s="10" t="s">
        <v>17</v>
      </c>
      <c r="C43" s="35">
        <f>SUM(C45,C58,C65:C67)</f>
        <v>2749</v>
      </c>
      <c r="D43" s="36"/>
      <c r="E43" s="11"/>
    </row>
    <row r="44" spans="1:5" ht="15" customHeight="1">
      <c r="A44" s="34" t="s">
        <v>82</v>
      </c>
      <c r="B44" s="10" t="s">
        <v>86</v>
      </c>
      <c r="C44" s="36"/>
      <c r="D44" s="36"/>
      <c r="E44" s="11"/>
    </row>
    <row r="45" spans="1:5" ht="13.5" customHeight="1">
      <c r="A45" s="4">
        <v>40</v>
      </c>
      <c r="B45" s="10" t="s">
        <v>18</v>
      </c>
      <c r="C45" s="36">
        <f>C49</f>
        <v>2749</v>
      </c>
      <c r="D45" s="36"/>
      <c r="E45" s="12"/>
    </row>
    <row r="46" spans="1:5" ht="13.5" customHeight="1">
      <c r="A46" s="4"/>
      <c r="B46" s="10" t="s">
        <v>83</v>
      </c>
      <c r="C46" s="36"/>
      <c r="D46" s="36"/>
      <c r="E46" s="12"/>
    </row>
    <row r="47" spans="1:4" ht="13.5" customHeight="1">
      <c r="A47" s="38">
        <v>400</v>
      </c>
      <c r="B47" s="42" t="s">
        <v>70</v>
      </c>
      <c r="C47" s="26">
        <v>0</v>
      </c>
      <c r="D47" s="26"/>
    </row>
    <row r="48" spans="1:4" ht="13.5" customHeight="1">
      <c r="A48" s="38">
        <v>401</v>
      </c>
      <c r="B48" s="42" t="s">
        <v>71</v>
      </c>
      <c r="C48" s="26">
        <v>0</v>
      </c>
      <c r="D48" s="26"/>
    </row>
    <row r="49" spans="1:4" ht="12.75" customHeight="1">
      <c r="A49" s="38">
        <v>402</v>
      </c>
      <c r="B49" s="42" t="s">
        <v>19</v>
      </c>
      <c r="C49" s="26">
        <f>SUM(C51:C54)</f>
        <v>2749</v>
      </c>
      <c r="D49" s="26"/>
    </row>
    <row r="50" spans="1:4" ht="13.5" customHeight="1">
      <c r="A50" s="38">
        <v>4020</v>
      </c>
      <c r="B50" s="42" t="s">
        <v>20</v>
      </c>
      <c r="C50" s="26"/>
      <c r="D50" s="26"/>
    </row>
    <row r="51" spans="1:5" ht="12.75" customHeight="1">
      <c r="A51" s="38"/>
      <c r="B51" s="43" t="s">
        <v>112</v>
      </c>
      <c r="C51" s="15">
        <v>113</v>
      </c>
      <c r="D51" s="15"/>
      <c r="E51" s="14"/>
    </row>
    <row r="52" spans="1:5" ht="12.75" customHeight="1">
      <c r="A52" s="38">
        <v>4029</v>
      </c>
      <c r="B52" s="43" t="s">
        <v>113</v>
      </c>
      <c r="C52" s="15"/>
      <c r="D52" s="15"/>
      <c r="E52" s="14"/>
    </row>
    <row r="53" spans="1:4" ht="12.75" customHeight="1">
      <c r="A53" s="38"/>
      <c r="B53" s="42" t="s">
        <v>103</v>
      </c>
      <c r="C53" s="26"/>
      <c r="D53" s="26"/>
    </row>
    <row r="54" spans="1:4" ht="13.5" customHeight="1">
      <c r="A54" s="38"/>
      <c r="B54" s="42" t="s">
        <v>104</v>
      </c>
      <c r="C54" s="26">
        <v>2636</v>
      </c>
      <c r="D54" s="26"/>
    </row>
    <row r="55" spans="1:4" ht="13.5" customHeight="1">
      <c r="A55" s="38">
        <v>403</v>
      </c>
      <c r="B55" s="42" t="s">
        <v>72</v>
      </c>
      <c r="C55" s="26">
        <v>0</v>
      </c>
      <c r="D55" s="26"/>
    </row>
    <row r="56" spans="1:4" ht="13.5" customHeight="1">
      <c r="A56" s="38">
        <v>404</v>
      </c>
      <c r="B56" s="42" t="s">
        <v>73</v>
      </c>
      <c r="C56" s="26">
        <v>0</v>
      </c>
      <c r="D56" s="26"/>
    </row>
    <row r="57" spans="1:4" ht="13.5" customHeight="1">
      <c r="A57" s="38">
        <v>409</v>
      </c>
      <c r="B57" s="42" t="s">
        <v>74</v>
      </c>
      <c r="C57" s="26">
        <v>0</v>
      </c>
      <c r="D57" s="26"/>
    </row>
    <row r="58" spans="1:5" ht="13.5" customHeight="1">
      <c r="A58" s="4">
        <v>41</v>
      </c>
      <c r="B58" s="10" t="s">
        <v>40</v>
      </c>
      <c r="C58" s="36">
        <f>SUM(C63)</f>
        <v>0</v>
      </c>
      <c r="D58" s="36"/>
      <c r="E58" s="13"/>
    </row>
    <row r="59" spans="1:5" ht="13.5" customHeight="1">
      <c r="A59" s="4"/>
      <c r="B59" s="10" t="s">
        <v>84</v>
      </c>
      <c r="C59" s="36"/>
      <c r="D59" s="36"/>
      <c r="E59" s="13"/>
    </row>
    <row r="60" spans="1:4" ht="13.5" customHeight="1">
      <c r="A60" s="38">
        <v>410</v>
      </c>
      <c r="B60" s="42" t="s">
        <v>75</v>
      </c>
      <c r="C60" s="26">
        <v>0</v>
      </c>
      <c r="D60" s="26"/>
    </row>
    <row r="61" spans="1:4" ht="13.5" customHeight="1">
      <c r="A61" s="38">
        <v>411</v>
      </c>
      <c r="B61" s="42" t="s">
        <v>76</v>
      </c>
      <c r="C61" s="26">
        <v>0</v>
      </c>
      <c r="D61" s="26"/>
    </row>
    <row r="62" spans="1:4" ht="13.5" customHeight="1">
      <c r="A62" s="38">
        <v>412</v>
      </c>
      <c r="B62" s="42" t="s">
        <v>77</v>
      </c>
      <c r="C62" s="26">
        <v>0</v>
      </c>
      <c r="D62" s="26"/>
    </row>
    <row r="63" spans="1:4" ht="13.5" customHeight="1">
      <c r="A63" s="38">
        <v>413</v>
      </c>
      <c r="B63" s="42" t="s">
        <v>41</v>
      </c>
      <c r="C63" s="26">
        <v>0</v>
      </c>
      <c r="D63" s="26"/>
    </row>
    <row r="64" spans="1:5" ht="13.5" customHeight="1">
      <c r="A64" s="38">
        <v>414</v>
      </c>
      <c r="B64" s="42" t="s">
        <v>93</v>
      </c>
      <c r="C64" s="26">
        <v>0</v>
      </c>
      <c r="D64" s="26"/>
      <c r="E64" s="1"/>
    </row>
    <row r="65" spans="1:5" ht="13.5" customHeight="1">
      <c r="A65" s="4">
        <v>42</v>
      </c>
      <c r="B65" s="10" t="s">
        <v>43</v>
      </c>
      <c r="C65" s="9">
        <v>0</v>
      </c>
      <c r="D65" s="36"/>
      <c r="E65" s="13"/>
    </row>
    <row r="66" spans="1:5" ht="13.5" customHeight="1">
      <c r="A66" s="37">
        <v>4202</v>
      </c>
      <c r="B66" s="44" t="s">
        <v>111</v>
      </c>
      <c r="C66" s="9"/>
      <c r="D66" s="15"/>
      <c r="E66" s="13"/>
    </row>
    <row r="67" spans="1:5" ht="13.5" customHeight="1">
      <c r="A67" s="4">
        <v>43</v>
      </c>
      <c r="B67" s="10" t="s">
        <v>42</v>
      </c>
      <c r="C67" s="9">
        <v>0</v>
      </c>
      <c r="D67" s="9"/>
      <c r="E67" s="13"/>
    </row>
    <row r="68" spans="1:4" ht="13.5" customHeight="1">
      <c r="A68" s="38"/>
      <c r="B68" s="42"/>
      <c r="C68" s="26"/>
      <c r="D68" s="26"/>
    </row>
    <row r="69" spans="1:4" ht="12.75" customHeight="1">
      <c r="A69" s="38"/>
      <c r="B69" s="42"/>
      <c r="C69" s="26"/>
      <c r="D69" s="26"/>
    </row>
    <row r="70" spans="1:5" ht="15.75" customHeight="1">
      <c r="A70" s="34"/>
      <c r="B70" s="10" t="s">
        <v>78</v>
      </c>
      <c r="C70" s="15"/>
      <c r="D70" s="15"/>
      <c r="E70" s="15"/>
    </row>
    <row r="71" spans="1:5" ht="15" customHeight="1">
      <c r="A71" s="25"/>
      <c r="B71" s="10" t="s">
        <v>79</v>
      </c>
      <c r="C71" s="35">
        <f>C13-C43</f>
        <v>59772</v>
      </c>
      <c r="D71" s="36"/>
      <c r="E71" s="11"/>
    </row>
    <row r="72" spans="1:4" ht="13.5" customHeight="1">
      <c r="A72" s="25"/>
      <c r="B72" s="10" t="s">
        <v>44</v>
      </c>
      <c r="C72" s="26"/>
      <c r="D72" s="26"/>
    </row>
    <row r="73" spans="1:4" ht="12.75" customHeight="1">
      <c r="A73" s="25"/>
      <c r="B73" s="16"/>
      <c r="C73" s="26"/>
      <c r="D73" s="26"/>
    </row>
    <row r="74" spans="1:4" ht="13.5" customHeight="1">
      <c r="A74" s="25"/>
      <c r="B74" s="16"/>
      <c r="C74" s="26"/>
      <c r="D74" s="26"/>
    </row>
    <row r="75" spans="1:4" ht="12.75" customHeight="1">
      <c r="A75" s="25"/>
      <c r="B75" s="42"/>
      <c r="C75" s="26"/>
      <c r="D75" s="26"/>
    </row>
    <row r="76" spans="1:4" ht="12.75" customHeight="1">
      <c r="A76" s="25"/>
      <c r="B76" s="42"/>
      <c r="C76" s="26"/>
      <c r="D76" s="26"/>
    </row>
    <row r="77" spans="1:4" ht="12.75" customHeight="1">
      <c r="A77" s="25"/>
      <c r="B77" s="42"/>
      <c r="C77" s="26"/>
      <c r="D77" s="26"/>
    </row>
    <row r="78" spans="1:4" ht="12.75" customHeight="1">
      <c r="A78" s="25"/>
      <c r="B78" s="42"/>
      <c r="C78" s="26"/>
      <c r="D78" s="26"/>
    </row>
    <row r="79" spans="1:4" ht="12.75" customHeight="1">
      <c r="A79" s="25"/>
      <c r="B79" s="42"/>
      <c r="C79" s="26"/>
      <c r="D79" s="26"/>
    </row>
    <row r="80" spans="1:4" ht="12.75" customHeight="1">
      <c r="A80" s="25"/>
      <c r="B80" s="42"/>
      <c r="C80" s="26"/>
      <c r="D80" s="26"/>
    </row>
    <row r="81" spans="1:4" ht="12.75" customHeight="1">
      <c r="A81" s="25"/>
      <c r="B81" s="42"/>
      <c r="C81" s="26"/>
      <c r="D81" s="26"/>
    </row>
    <row r="82" spans="1:4" ht="12.75" customHeight="1">
      <c r="A82" s="25"/>
      <c r="B82" s="42"/>
      <c r="C82" s="26"/>
      <c r="D82" s="26"/>
    </row>
    <row r="83" spans="1:4" ht="12.75" customHeight="1">
      <c r="A83" s="25"/>
      <c r="B83" s="42"/>
      <c r="C83" s="26"/>
      <c r="D83" s="26"/>
    </row>
    <row r="84" spans="1:4" ht="12.75" customHeight="1">
      <c r="A84" s="25"/>
      <c r="B84" s="42"/>
      <c r="C84" s="26"/>
      <c r="D84" s="26"/>
    </row>
    <row r="85" spans="1:4" ht="12.75" customHeight="1">
      <c r="A85" s="25"/>
      <c r="B85" s="42"/>
      <c r="C85" s="26"/>
      <c r="D85" s="26"/>
    </row>
    <row r="86" spans="1:4" ht="12.75" customHeight="1">
      <c r="A86" s="25"/>
      <c r="B86" s="42"/>
      <c r="C86" s="26"/>
      <c r="D86" s="26"/>
    </row>
    <row r="87" spans="1:4" ht="12.75" customHeight="1">
      <c r="A87" s="25"/>
      <c r="B87" s="42"/>
      <c r="C87" s="26"/>
      <c r="D87" s="26"/>
    </row>
    <row r="88" spans="1:4" ht="12.75" customHeight="1">
      <c r="A88" s="25"/>
      <c r="B88" s="42"/>
      <c r="C88" s="26"/>
      <c r="D88" s="26"/>
    </row>
    <row r="89" spans="1:4" ht="12.75" customHeight="1">
      <c r="A89" s="25"/>
      <c r="B89" s="42"/>
      <c r="C89" s="26"/>
      <c r="D89" s="26"/>
    </row>
    <row r="90" spans="1:4" ht="12.75" customHeight="1">
      <c r="A90" s="25"/>
      <c r="B90" s="42"/>
      <c r="C90" s="26"/>
      <c r="D90" s="26"/>
    </row>
    <row r="91" spans="1:4" ht="15.75" customHeight="1">
      <c r="A91" s="4" t="s">
        <v>100</v>
      </c>
      <c r="B91" s="42"/>
      <c r="C91" s="26"/>
      <c r="D91" s="26"/>
    </row>
    <row r="92" spans="1:4" ht="13.5" customHeight="1">
      <c r="A92" s="25"/>
      <c r="B92" s="42"/>
      <c r="C92" s="26"/>
      <c r="D92" s="26"/>
    </row>
    <row r="93" spans="1:5" ht="12.75" customHeight="1">
      <c r="A93" s="25"/>
      <c r="B93" s="42"/>
      <c r="C93" s="5" t="s">
        <v>0</v>
      </c>
      <c r="D93" s="29"/>
      <c r="E93" s="5"/>
    </row>
    <row r="94" spans="1:5" ht="14.25" customHeight="1">
      <c r="A94" s="39" t="s">
        <v>1</v>
      </c>
      <c r="B94" s="6" t="s">
        <v>21</v>
      </c>
      <c r="C94" s="40" t="s">
        <v>108</v>
      </c>
      <c r="D94" s="40"/>
      <c r="E94" s="19"/>
    </row>
    <row r="95" spans="1:5" ht="14.25" customHeight="1">
      <c r="A95" s="39" t="s">
        <v>3</v>
      </c>
      <c r="B95" s="8"/>
      <c r="C95" s="31"/>
      <c r="D95" s="31"/>
      <c r="E95" s="7"/>
    </row>
    <row r="96" spans="1:5" ht="12.75" customHeight="1">
      <c r="A96" s="25"/>
      <c r="B96" s="42"/>
      <c r="C96" s="25"/>
      <c r="D96" s="25"/>
      <c r="E96"/>
    </row>
    <row r="97" spans="1:5" ht="15.75" customHeight="1">
      <c r="A97" s="4">
        <v>75</v>
      </c>
      <c r="B97" s="10" t="s">
        <v>22</v>
      </c>
      <c r="C97" s="9"/>
      <c r="D97" s="9"/>
      <c r="E97" s="9"/>
    </row>
    <row r="98" spans="1:5" ht="16.5" customHeight="1">
      <c r="A98" s="4"/>
      <c r="B98" s="10" t="s">
        <v>23</v>
      </c>
      <c r="C98" s="35">
        <f>SUM(C100,C109:C110)</f>
        <v>130749</v>
      </c>
      <c r="D98" s="36"/>
      <c r="E98" s="11"/>
    </row>
    <row r="99" spans="1:5" ht="16.5" customHeight="1">
      <c r="A99" s="4"/>
      <c r="B99" s="10" t="s">
        <v>87</v>
      </c>
      <c r="C99" s="36"/>
      <c r="D99" s="36"/>
      <c r="E99" s="11"/>
    </row>
    <row r="100" spans="1:4" ht="13.5" customHeight="1">
      <c r="A100" s="38">
        <v>750</v>
      </c>
      <c r="B100" s="42" t="s">
        <v>24</v>
      </c>
      <c r="C100" s="26">
        <f>SUM(C101:C105)</f>
        <v>130749</v>
      </c>
      <c r="D100" s="26"/>
    </row>
    <row r="101" spans="1:4" ht="12.75" customHeight="1">
      <c r="A101" s="38">
        <v>7500</v>
      </c>
      <c r="B101" s="42" t="s">
        <v>25</v>
      </c>
      <c r="C101" s="26">
        <v>42484</v>
      </c>
      <c r="D101" s="26"/>
    </row>
    <row r="102" spans="1:4" ht="12.75" customHeight="1">
      <c r="A102" s="38">
        <v>7501</v>
      </c>
      <c r="B102" s="42" t="s">
        <v>57</v>
      </c>
      <c r="C102" s="26">
        <v>0</v>
      </c>
      <c r="D102" s="26"/>
    </row>
    <row r="103" spans="1:4" ht="12.75" customHeight="1">
      <c r="A103" s="38">
        <v>7502</v>
      </c>
      <c r="B103" s="42" t="s">
        <v>58</v>
      </c>
      <c r="C103" s="26">
        <v>0</v>
      </c>
      <c r="D103" s="26"/>
    </row>
    <row r="104" spans="1:4" ht="13.5" customHeight="1">
      <c r="A104" s="38">
        <v>7503</v>
      </c>
      <c r="B104" s="42" t="s">
        <v>26</v>
      </c>
      <c r="C104" s="26">
        <v>58151</v>
      </c>
      <c r="D104" s="26"/>
    </row>
    <row r="105" spans="1:4" ht="12.75" customHeight="1">
      <c r="A105" s="38">
        <v>7504</v>
      </c>
      <c r="B105" s="42" t="s">
        <v>27</v>
      </c>
      <c r="C105" s="26">
        <v>30114</v>
      </c>
      <c r="D105" s="26"/>
    </row>
    <row r="106" spans="1:4" ht="12.75" customHeight="1">
      <c r="A106" s="38">
        <v>7505</v>
      </c>
      <c r="B106" s="42" t="s">
        <v>59</v>
      </c>
      <c r="C106" s="26">
        <v>0</v>
      </c>
      <c r="D106" s="26"/>
    </row>
    <row r="107" spans="1:4" ht="12.75" customHeight="1">
      <c r="A107" s="38">
        <v>7506</v>
      </c>
      <c r="B107" s="42" t="s">
        <v>60</v>
      </c>
      <c r="C107" s="26">
        <v>0</v>
      </c>
      <c r="D107" s="26"/>
    </row>
    <row r="108" spans="1:4" ht="12.75" customHeight="1">
      <c r="A108" s="38">
        <v>7507</v>
      </c>
      <c r="B108" s="42" t="s">
        <v>61</v>
      </c>
      <c r="C108" s="26">
        <v>0</v>
      </c>
      <c r="D108" s="26"/>
    </row>
    <row r="109" spans="1:4" ht="13.5" customHeight="1">
      <c r="A109" s="38">
        <v>751</v>
      </c>
      <c r="B109" s="42" t="s">
        <v>47</v>
      </c>
      <c r="C109" s="26">
        <v>0</v>
      </c>
      <c r="D109" s="26"/>
    </row>
    <row r="110" spans="1:4" ht="13.5" customHeight="1">
      <c r="A110" s="38">
        <v>752</v>
      </c>
      <c r="B110" s="42" t="s">
        <v>48</v>
      </c>
      <c r="C110" s="26">
        <v>0</v>
      </c>
      <c r="D110" s="26"/>
    </row>
    <row r="111" spans="1:5" ht="15.75" customHeight="1">
      <c r="A111" s="4"/>
      <c r="B111" s="42"/>
      <c r="C111" s="25"/>
      <c r="D111" s="25"/>
      <c r="E111"/>
    </row>
    <row r="112" spans="1:5" ht="15.75" customHeight="1">
      <c r="A112" s="4">
        <v>44</v>
      </c>
      <c r="B112" s="10" t="s">
        <v>28</v>
      </c>
      <c r="C112" s="9"/>
      <c r="D112" s="9"/>
      <c r="E112" s="9"/>
    </row>
    <row r="113" spans="1:5" ht="15.75" customHeight="1">
      <c r="A113" s="4"/>
      <c r="B113" s="10" t="s">
        <v>29</v>
      </c>
      <c r="C113" s="35">
        <f>SUM(C115,C126:C127)</f>
        <v>70180</v>
      </c>
      <c r="D113" s="36"/>
      <c r="E113" s="11"/>
    </row>
    <row r="114" spans="1:5" ht="15.75" customHeight="1">
      <c r="A114" s="4"/>
      <c r="B114" s="10" t="s">
        <v>88</v>
      </c>
      <c r="C114" s="36"/>
      <c r="D114" s="36"/>
      <c r="E114" s="11"/>
    </row>
    <row r="115" spans="1:4" ht="12.75" customHeight="1">
      <c r="A115" s="38">
        <v>440</v>
      </c>
      <c r="B115" s="42" t="s">
        <v>30</v>
      </c>
      <c r="C115" s="26">
        <f>SUM(C116:C121)</f>
        <v>70180</v>
      </c>
      <c r="D115" s="26"/>
    </row>
    <row r="116" spans="1:4" ht="13.5" customHeight="1">
      <c r="A116" s="38">
        <v>4400</v>
      </c>
      <c r="B116" s="42" t="s">
        <v>31</v>
      </c>
      <c r="C116" s="26">
        <v>4444</v>
      </c>
      <c r="D116" s="26"/>
    </row>
    <row r="117" spans="1:4" ht="13.5" customHeight="1">
      <c r="A117" s="38"/>
      <c r="B117" s="42" t="s">
        <v>109</v>
      </c>
      <c r="C117" s="26">
        <v>0</v>
      </c>
      <c r="D117" s="26"/>
    </row>
    <row r="118" spans="1:4" ht="13.5" customHeight="1">
      <c r="A118" s="38">
        <v>4401</v>
      </c>
      <c r="B118" s="42" t="s">
        <v>94</v>
      </c>
      <c r="C118" s="26">
        <v>0</v>
      </c>
      <c r="D118" s="26"/>
    </row>
    <row r="119" spans="1:4" ht="13.5" customHeight="1">
      <c r="A119" s="38">
        <v>4402</v>
      </c>
      <c r="B119" s="42" t="s">
        <v>95</v>
      </c>
      <c r="C119" s="26">
        <v>0</v>
      </c>
      <c r="D119" s="26"/>
    </row>
    <row r="120" spans="1:4" ht="12.75" customHeight="1">
      <c r="A120" s="38">
        <v>4403</v>
      </c>
      <c r="B120" s="42" t="s">
        <v>32</v>
      </c>
      <c r="C120" s="26">
        <v>35333</v>
      </c>
      <c r="D120" s="26"/>
    </row>
    <row r="121" spans="1:4" ht="13.5" customHeight="1">
      <c r="A121" s="38">
        <v>4404</v>
      </c>
      <c r="B121" s="42" t="s">
        <v>33</v>
      </c>
      <c r="C121" s="26">
        <v>30403</v>
      </c>
      <c r="D121" s="26"/>
    </row>
    <row r="122" spans="1:4" ht="13.5" customHeight="1">
      <c r="A122" s="38"/>
      <c r="B122" s="42" t="s">
        <v>110</v>
      </c>
      <c r="C122" s="26">
        <v>0</v>
      </c>
      <c r="D122" s="26"/>
    </row>
    <row r="123" spans="1:4" ht="13.5" customHeight="1">
      <c r="A123" s="38">
        <v>4405</v>
      </c>
      <c r="B123" s="42" t="s">
        <v>96</v>
      </c>
      <c r="C123" s="26">
        <v>0</v>
      </c>
      <c r="D123" s="26"/>
    </row>
    <row r="124" spans="1:4" ht="13.5" customHeight="1">
      <c r="A124" s="38">
        <v>4406</v>
      </c>
      <c r="B124" s="42" t="s">
        <v>97</v>
      </c>
      <c r="C124" s="26">
        <v>0</v>
      </c>
      <c r="D124" s="26"/>
    </row>
    <row r="125" spans="1:4" ht="13.5" customHeight="1">
      <c r="A125" s="38">
        <v>4407</v>
      </c>
      <c r="B125" s="42" t="s">
        <v>98</v>
      </c>
      <c r="C125" s="26">
        <v>0</v>
      </c>
      <c r="D125" s="26"/>
    </row>
    <row r="126" spans="1:4" ht="13.5" customHeight="1">
      <c r="A126" s="38">
        <v>441</v>
      </c>
      <c r="B126" s="42" t="s">
        <v>49</v>
      </c>
      <c r="C126" s="26">
        <v>0</v>
      </c>
      <c r="D126" s="26"/>
    </row>
    <row r="127" spans="1:4" ht="13.5" customHeight="1">
      <c r="A127" s="38">
        <v>442</v>
      </c>
      <c r="B127" s="42" t="s">
        <v>105</v>
      </c>
      <c r="C127" s="26">
        <v>0</v>
      </c>
      <c r="D127" s="26"/>
    </row>
    <row r="128" spans="1:4" ht="15.75" customHeight="1">
      <c r="A128" s="38"/>
      <c r="B128" s="42"/>
      <c r="C128" s="26"/>
      <c r="D128" s="26"/>
    </row>
    <row r="129" spans="1:5" ht="16.5" customHeight="1">
      <c r="A129" s="38"/>
      <c r="B129" s="10" t="s">
        <v>46</v>
      </c>
      <c r="C129" s="9"/>
      <c r="D129" s="9"/>
      <c r="E129" s="9"/>
    </row>
    <row r="130" spans="1:5" ht="15.75" customHeight="1">
      <c r="A130" s="38"/>
      <c r="B130" s="10" t="s">
        <v>34</v>
      </c>
      <c r="C130" s="35">
        <f>C98-C113</f>
        <v>60569</v>
      </c>
      <c r="D130" s="36"/>
      <c r="E130" s="11"/>
    </row>
    <row r="131" spans="1:5" ht="13.5" customHeight="1">
      <c r="A131" s="38"/>
      <c r="B131" s="10" t="s">
        <v>89</v>
      </c>
      <c r="C131" s="25"/>
      <c r="D131" s="25"/>
      <c r="E131"/>
    </row>
    <row r="132" spans="1:5" ht="13.5" customHeight="1">
      <c r="A132" s="38"/>
      <c r="B132" s="10"/>
      <c r="C132" s="25"/>
      <c r="D132" s="25"/>
      <c r="E132"/>
    </row>
    <row r="133" spans="1:5" ht="13.5" customHeight="1">
      <c r="A133" s="38"/>
      <c r="B133" s="10"/>
      <c r="C133" s="25"/>
      <c r="D133" s="25"/>
      <c r="E133"/>
    </row>
    <row r="134" spans="1:5" ht="13.5" customHeight="1">
      <c r="A134" s="38"/>
      <c r="B134" s="10"/>
      <c r="C134" s="25"/>
      <c r="D134" s="25"/>
      <c r="E134"/>
    </row>
    <row r="135" spans="1:5" ht="13.5" customHeight="1">
      <c r="A135" s="38"/>
      <c r="B135" s="10"/>
      <c r="C135" s="25"/>
      <c r="D135" s="25"/>
      <c r="E135"/>
    </row>
    <row r="136" spans="1:5" ht="13.5" customHeight="1">
      <c r="A136" s="38"/>
      <c r="B136" s="10"/>
      <c r="C136" s="25"/>
      <c r="D136" s="25"/>
      <c r="E136"/>
    </row>
    <row r="137" spans="1:5" ht="13.5" customHeight="1">
      <c r="A137" s="38"/>
      <c r="B137" s="10"/>
      <c r="C137" s="25"/>
      <c r="D137" s="25"/>
      <c r="E137"/>
    </row>
    <row r="138" spans="1:5" ht="13.5" customHeight="1">
      <c r="A138" s="38"/>
      <c r="B138" s="10"/>
      <c r="C138" s="25"/>
      <c r="D138" s="25"/>
      <c r="E138"/>
    </row>
    <row r="139" spans="1:5" ht="13.5" customHeight="1">
      <c r="A139" s="38"/>
      <c r="B139" s="10"/>
      <c r="C139" s="25"/>
      <c r="D139" s="25"/>
      <c r="E139"/>
    </row>
    <row r="140" spans="1:5" ht="12.75" customHeight="1">
      <c r="A140" s="38"/>
      <c r="B140" s="42"/>
      <c r="C140" s="25"/>
      <c r="D140" s="25"/>
      <c r="E140"/>
    </row>
    <row r="141" spans="1:5" ht="13.5" customHeight="1">
      <c r="A141" s="38"/>
      <c r="B141" s="42"/>
      <c r="C141" s="25"/>
      <c r="D141" s="25"/>
      <c r="E141"/>
    </row>
    <row r="142" spans="1:5" ht="12.75" customHeight="1">
      <c r="A142" s="38"/>
      <c r="B142" s="42"/>
      <c r="C142" s="25"/>
      <c r="D142" s="25"/>
      <c r="E142"/>
    </row>
    <row r="143" spans="1:4" ht="15.75" customHeight="1">
      <c r="A143" s="4" t="s">
        <v>102</v>
      </c>
      <c r="B143" s="42"/>
      <c r="C143" s="26"/>
      <c r="D143" s="26"/>
    </row>
    <row r="144" spans="1:4" ht="13.5" customHeight="1">
      <c r="A144" s="25"/>
      <c r="B144" s="42"/>
      <c r="C144" s="26"/>
      <c r="D144" s="26"/>
    </row>
    <row r="145" spans="1:4" ht="12.75" customHeight="1">
      <c r="A145" s="25"/>
      <c r="B145" s="42"/>
      <c r="C145" s="26"/>
      <c r="D145" s="26"/>
    </row>
    <row r="146" spans="1:4" ht="13.5" customHeight="1">
      <c r="A146" s="25"/>
      <c r="B146" s="42"/>
      <c r="C146" s="5" t="s">
        <v>0</v>
      </c>
      <c r="D146" s="29"/>
    </row>
    <row r="147" spans="1:5" ht="14.25" customHeight="1">
      <c r="A147" s="39" t="s">
        <v>1</v>
      </c>
      <c r="B147" s="6" t="s">
        <v>21</v>
      </c>
      <c r="C147" s="40" t="s">
        <v>108</v>
      </c>
      <c r="D147" s="40"/>
      <c r="E147" s="19"/>
    </row>
    <row r="148" spans="1:5" ht="14.25" customHeight="1">
      <c r="A148" s="39" t="s">
        <v>3</v>
      </c>
      <c r="B148" s="8"/>
      <c r="C148" s="31"/>
      <c r="D148" s="31"/>
      <c r="E148" s="7"/>
    </row>
    <row r="149" spans="1:5" ht="14.25" customHeight="1">
      <c r="A149" s="30"/>
      <c r="B149" s="8"/>
      <c r="C149" s="31"/>
      <c r="D149" s="31"/>
      <c r="E149" s="7"/>
    </row>
    <row r="150" spans="1:5" ht="15.75" customHeight="1">
      <c r="A150" s="4">
        <v>50</v>
      </c>
      <c r="B150" s="10" t="s">
        <v>62</v>
      </c>
      <c r="C150" s="36">
        <f>SUM(C152:C153)</f>
        <v>0</v>
      </c>
      <c r="D150" s="36"/>
      <c r="E150" s="11"/>
    </row>
    <row r="151" spans="1:5" ht="15.75" customHeight="1">
      <c r="A151" s="4"/>
      <c r="B151" s="10" t="s">
        <v>90</v>
      </c>
      <c r="C151" s="36"/>
      <c r="D151" s="36"/>
      <c r="E151" s="11"/>
    </row>
    <row r="152" spans="1:4" ht="14.25" customHeight="1">
      <c r="A152" s="38">
        <v>500</v>
      </c>
      <c r="B152" s="42" t="s">
        <v>63</v>
      </c>
      <c r="C152" s="26">
        <v>0</v>
      </c>
      <c r="D152" s="26"/>
    </row>
    <row r="153" spans="1:4" ht="14.25" customHeight="1">
      <c r="A153" s="38">
        <v>501</v>
      </c>
      <c r="B153" s="42" t="s">
        <v>64</v>
      </c>
      <c r="C153" s="26">
        <v>0</v>
      </c>
      <c r="D153" s="26"/>
    </row>
    <row r="154" spans="1:5" ht="15" customHeight="1">
      <c r="A154" s="4">
        <v>55</v>
      </c>
      <c r="B154" s="10" t="s">
        <v>65</v>
      </c>
      <c r="C154" s="36">
        <f>SUM(C156:C157)</f>
        <v>0</v>
      </c>
      <c r="D154" s="36"/>
      <c r="E154" s="11"/>
    </row>
    <row r="155" spans="1:5" ht="15" customHeight="1">
      <c r="A155" s="4"/>
      <c r="B155" s="10" t="s">
        <v>91</v>
      </c>
      <c r="C155" s="36"/>
      <c r="D155" s="36"/>
      <c r="E155" s="11"/>
    </row>
    <row r="156" spans="1:4" ht="14.25" customHeight="1">
      <c r="A156" s="38">
        <v>550</v>
      </c>
      <c r="B156" s="42" t="s">
        <v>66</v>
      </c>
      <c r="C156" s="26">
        <v>0</v>
      </c>
      <c r="D156" s="26"/>
    </row>
    <row r="157" spans="1:4" ht="14.25" customHeight="1">
      <c r="A157" s="38">
        <v>551</v>
      </c>
      <c r="B157" s="42" t="s">
        <v>67</v>
      </c>
      <c r="C157" s="26">
        <v>0</v>
      </c>
      <c r="D157" s="26"/>
    </row>
    <row r="158" spans="1:5" ht="14.25" customHeight="1">
      <c r="A158" s="30"/>
      <c r="B158" s="8"/>
      <c r="C158" s="31"/>
      <c r="D158" s="31"/>
      <c r="E158" s="7"/>
    </row>
    <row r="159" spans="1:5" ht="14.25" customHeight="1">
      <c r="A159" s="9"/>
      <c r="B159" s="10" t="s">
        <v>68</v>
      </c>
      <c r="C159" s="36">
        <f>SUM(C150-C154)</f>
        <v>0</v>
      </c>
      <c r="D159" s="36"/>
      <c r="E159" s="11"/>
    </row>
    <row r="160" spans="1:5" ht="19.5" customHeight="1">
      <c r="A160" s="30"/>
      <c r="B160" s="8"/>
      <c r="C160" s="31"/>
      <c r="D160" s="31"/>
      <c r="E160" s="7"/>
    </row>
    <row r="161" spans="1:13" ht="15" customHeight="1">
      <c r="A161" s="25"/>
      <c r="B161" s="10" t="s">
        <v>69</v>
      </c>
      <c r="C161" s="26"/>
      <c r="D161" s="26"/>
      <c r="M161" s="3"/>
    </row>
    <row r="162" spans="1:13" ht="15.75" customHeight="1">
      <c r="A162" s="25"/>
      <c r="B162" s="10" t="s">
        <v>99</v>
      </c>
      <c r="C162" s="35">
        <f>C13+C98+C150-C43-C113-C154</f>
        <v>120341</v>
      </c>
      <c r="D162" s="36"/>
      <c r="E162" s="11"/>
      <c r="G162" s="3"/>
      <c r="I162" s="3"/>
      <c r="J162" s="3"/>
      <c r="K162" s="3"/>
      <c r="L162" s="3"/>
      <c r="M162" s="3"/>
    </row>
    <row r="163" spans="1:13" ht="15.75" customHeight="1">
      <c r="A163" s="25"/>
      <c r="B163" s="9"/>
      <c r="C163" s="36"/>
      <c r="D163" s="36"/>
      <c r="E163" s="5"/>
      <c r="G163" s="3"/>
      <c r="I163" s="3"/>
      <c r="J163" s="3"/>
      <c r="K163" s="3"/>
      <c r="L163" s="3"/>
      <c r="M163" s="3"/>
    </row>
    <row r="164" spans="1:13" ht="15.75" customHeight="1">
      <c r="A164" s="25"/>
      <c r="B164" s="9"/>
      <c r="C164" s="29"/>
      <c r="D164" s="29"/>
      <c r="E164" s="5"/>
      <c r="G164" s="3"/>
      <c r="M164" s="3"/>
    </row>
    <row r="165" spans="1:4" ht="12.75" customHeight="1">
      <c r="A165" s="25"/>
      <c r="B165" s="25"/>
      <c r="C165" s="26"/>
      <c r="D165" s="26"/>
    </row>
    <row r="166" ht="12.75" customHeight="1">
      <c r="C166" s="3"/>
    </row>
    <row r="167" spans="1:13" ht="13.5" customHeight="1">
      <c r="A167" t="s">
        <v>117</v>
      </c>
      <c r="B167" s="22">
        <v>38044</v>
      </c>
      <c r="C167" s="17" t="s">
        <v>115</v>
      </c>
      <c r="D167" s="17"/>
      <c r="E167" s="17"/>
      <c r="M167" s="3"/>
    </row>
    <row r="168" spans="3:13" ht="12.75" customHeight="1">
      <c r="C168" s="17" t="s">
        <v>116</v>
      </c>
      <c r="D168" s="17"/>
      <c r="E168" s="17"/>
      <c r="M168" s="3"/>
    </row>
    <row r="169" spans="3:13" ht="13.5" customHeight="1">
      <c r="C169" s="3"/>
      <c r="M169" s="3"/>
    </row>
    <row r="170" spans="1:4" ht="12.75" customHeight="1">
      <c r="A170" s="2"/>
      <c r="D170"/>
    </row>
    <row r="171" spans="2:3" ht="13.5" customHeight="1">
      <c r="B171" s="10"/>
      <c r="C171" s="3"/>
    </row>
    <row r="172" spans="2:5" ht="12.75" customHeight="1">
      <c r="B172" s="10"/>
      <c r="C172" s="11"/>
      <c r="D172" s="11"/>
      <c r="E172" s="11"/>
    </row>
    <row r="173" ht="12.75" customHeight="1">
      <c r="C173" s="3"/>
    </row>
    <row r="174" ht="13.5" customHeight="1">
      <c r="C174" s="3"/>
    </row>
    <row r="175" ht="12.75" customHeight="1">
      <c r="C175" s="3"/>
    </row>
    <row r="176" spans="2:5" ht="12.75" customHeight="1">
      <c r="B176" s="10"/>
      <c r="C176" s="11"/>
      <c r="D176" s="11"/>
      <c r="E176" s="11"/>
    </row>
    <row r="177" spans="2:3" ht="12.75" customHeight="1">
      <c r="B177" s="10"/>
      <c r="C177" s="3"/>
    </row>
    <row r="178" ht="12.75" customHeight="1"/>
    <row r="179" ht="13.5" customHeight="1"/>
    <row r="180" ht="12.75" customHeight="1"/>
    <row r="181" ht="13.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3.5" customHeight="1"/>
    <row r="189" ht="12.75" customHeight="1"/>
    <row r="190" ht="13.5" customHeight="1"/>
    <row r="191" ht="12.75" customHeight="1"/>
    <row r="192" ht="12.75" customHeight="1"/>
    <row r="193" ht="12.75" customHeight="1"/>
    <row r="194" ht="13.5" customHeight="1"/>
    <row r="195" ht="12.75" customHeight="1"/>
    <row r="196" ht="13.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3.5" customHeight="1"/>
    <row r="206" ht="12.75" customHeight="1"/>
    <row r="207" ht="13.5" customHeight="1"/>
    <row r="208" ht="12.75" customHeight="1"/>
    <row r="209" ht="12.75" customHeight="1"/>
    <row r="210" ht="12.75" customHeight="1"/>
    <row r="211" ht="12.75" customHeight="1"/>
    <row r="212" ht="13.5" customHeight="1"/>
    <row r="213" ht="12.75" customHeight="1"/>
    <row r="214" ht="13.5" customHeight="1"/>
    <row r="215" ht="12.75" customHeight="1"/>
    <row r="216" ht="12.75" customHeight="1"/>
    <row r="217" ht="12.75" customHeight="1"/>
    <row r="218" ht="12.75" customHeight="1"/>
    <row r="219" ht="13.5" customHeight="1"/>
    <row r="220" ht="12.75" customHeight="1"/>
    <row r="221" ht="13.5" customHeight="1"/>
    <row r="222" ht="12.75" customHeight="1"/>
    <row r="223" ht="12.75" customHeight="1"/>
    <row r="224" ht="13.5" customHeight="1"/>
    <row r="225" ht="12.75" customHeight="1"/>
    <row r="226" ht="13.5" customHeight="1"/>
    <row r="227" ht="12.75" customHeight="1"/>
    <row r="228" ht="13.5" customHeight="1"/>
    <row r="229" ht="12.75" customHeight="1"/>
    <row r="230" ht="12.75" customHeight="1"/>
    <row r="231" ht="13.5" customHeight="1"/>
    <row r="232" ht="12.75" customHeight="1"/>
    <row r="233" ht="13.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3.5" customHeight="1"/>
    <row r="243" ht="13.5" customHeight="1"/>
    <row r="244" ht="12.75" customHeight="1"/>
    <row r="245" ht="13.5" customHeight="1"/>
    <row r="246" ht="12.75" customHeight="1"/>
    <row r="247" ht="12.75" customHeight="1"/>
    <row r="248" ht="12.75" customHeight="1"/>
    <row r="249" ht="13.5" customHeight="1"/>
    <row r="250" ht="12.75" customHeight="1"/>
    <row r="251" ht="13.5" customHeight="1"/>
    <row r="252" ht="12.75" customHeight="1"/>
    <row r="253" ht="12.75" customHeight="1"/>
    <row r="254" ht="12.75" customHeight="1"/>
    <row r="255" ht="13.5" customHeight="1"/>
    <row r="256" ht="12.75" customHeight="1"/>
    <row r="257" ht="13.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3.5" customHeight="1"/>
    <row r="268" ht="12.75" customHeight="1"/>
    <row r="269" ht="13.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3.5" customHeight="1"/>
    <row r="279" ht="12.75" customHeight="1"/>
    <row r="280" ht="12.75" customHeight="1"/>
  </sheetData>
  <printOptions/>
  <pageMargins left="0.5905511811023623" right="0.5905511811023623" top="1.3779527559055118" bottom="0.984251968503937" header="0" footer="0"/>
  <pageSetup horizontalDpi="600" verticalDpi="600" orientation="portrait" paperSize="9" scale="86" r:id="rId1"/>
  <rowBreaks count="3" manualBreakCount="3">
    <brk id="48" max="2" man="1"/>
    <brk id="88" max="2" man="1"/>
    <brk id="1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TANJA</cp:lastModifiedBy>
  <cp:lastPrinted>2004-03-15T14:41:33Z</cp:lastPrinted>
  <dcterms:created xsi:type="dcterms:W3CDTF">1997-01-31T12:20:41Z</dcterms:created>
  <dcterms:modified xsi:type="dcterms:W3CDTF">2004-04-16T10:52:44Z</dcterms:modified>
  <cp:category/>
  <cp:version/>
  <cp:contentType/>
  <cp:contentStatus/>
</cp:coreProperties>
</file>