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irih.DESKTOP-3LVR18A\Documents\SABOTIN - 2. FAZA\"/>
    </mc:Choice>
  </mc:AlternateContent>
  <xr:revisionPtr revIDLastSave="0" documentId="8_{E312FD2F-FE23-4EB8-883C-647716BFF16A}" xr6:coauthVersionLast="45" xr6:coauthVersionMax="45" xr10:uidLastSave="{00000000-0000-0000-0000-000000000000}"/>
  <bookViews>
    <workbookView xWindow="-120" yWindow="-120" windowWidth="29040" windowHeight="15840" activeTab="1" xr2:uid="{00000000-000D-0000-FFFF-FFFF00000000}"/>
  </bookViews>
  <sheets>
    <sheet name="REKAPITULACIJA" sheetId="4" r:id="rId1"/>
    <sheet name="CENTER ZA OBISKOVALCE"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 l="1"/>
  <c r="E15" i="1"/>
  <c r="E16" i="1"/>
  <c r="E17" i="1"/>
  <c r="E18" i="1"/>
  <c r="E19" i="1"/>
  <c r="E20" i="1"/>
  <c r="E21" i="1"/>
  <c r="E22" i="1"/>
  <c r="E23" i="1"/>
  <c r="E24" i="1"/>
  <c r="E25" i="1"/>
  <c r="E26" i="1"/>
  <c r="E27" i="1"/>
  <c r="E28" i="1"/>
  <c r="E29" i="1"/>
  <c r="E30" i="1"/>
  <c r="E31" i="1"/>
  <c r="E33" i="1"/>
  <c r="E34" i="1"/>
  <c r="E35" i="1"/>
  <c r="E36" i="1"/>
  <c r="E37" i="1"/>
  <c r="E38" i="1"/>
  <c r="E39" i="1"/>
  <c r="E40" i="1"/>
  <c r="E41" i="1"/>
  <c r="E42" i="1"/>
  <c r="E43" i="1"/>
  <c r="E44" i="1"/>
  <c r="E45" i="1"/>
  <c r="E46" i="1"/>
  <c r="E47" i="1"/>
  <c r="E48" i="1"/>
  <c r="E49" i="1"/>
  <c r="E50" i="1"/>
  <c r="E51" i="1"/>
  <c r="E52" i="1"/>
  <c r="E54" i="1"/>
  <c r="E55" i="1"/>
  <c r="E56" i="1"/>
  <c r="E57" i="1"/>
  <c r="E58" i="1"/>
  <c r="E59" i="1"/>
  <c r="E60" i="1"/>
  <c r="E61" i="1"/>
  <c r="E62" i="1"/>
  <c r="E63" i="1"/>
  <c r="E64" i="1"/>
  <c r="E65" i="1"/>
  <c r="E66" i="1"/>
  <c r="E67" i="1"/>
  <c r="E68" i="1"/>
  <c r="E70" i="1"/>
  <c r="E71" i="1"/>
  <c r="E72" i="1"/>
  <c r="E73" i="1"/>
  <c r="E74" i="1"/>
  <c r="E75" i="1"/>
  <c r="E76" i="1"/>
  <c r="E77" i="1"/>
  <c r="E78" i="1"/>
  <c r="E79" i="1"/>
  <c r="E80" i="1"/>
  <c r="E81" i="1"/>
  <c r="E13" i="1"/>
  <c r="E5" i="1"/>
  <c r="E6" i="1"/>
  <c r="E7" i="1"/>
  <c r="E8" i="1"/>
  <c r="E9" i="1"/>
  <c r="E10" i="1"/>
  <c r="E11" i="1"/>
  <c r="E4" i="1"/>
  <c r="E3" i="4" l="1"/>
  <c r="E4" i="4" l="1"/>
  <c r="E6" i="4" s="1"/>
  <c r="E7" i="4" l="1"/>
  <c r="E8" i="4" s="1"/>
</calcChain>
</file>

<file path=xl/sharedStrings.xml><?xml version="1.0" encoding="utf-8"?>
<sst xmlns="http://schemas.openxmlformats.org/spreadsheetml/2006/main" count="127" uniqueCount="124">
  <si>
    <t>lestenec/stara vojaška čelada obarvana v mat belo barvo/viseča na beli vrvi</t>
  </si>
  <si>
    <t>artikel</t>
  </si>
  <si>
    <t>mere</t>
  </si>
  <si>
    <t>količina</t>
  </si>
  <si>
    <t>cena</t>
  </si>
  <si>
    <t>znesek</t>
  </si>
  <si>
    <t xml:space="preserve">RECEPCIJA in TRGOVINA </t>
  </si>
  <si>
    <t>polica za knjige kot npr. Ikea Mosslanda 
- montaža po načrtu</t>
  </si>
  <si>
    <t>D=230cm</t>
  </si>
  <si>
    <t>stensko držalo za rolice - dimenzije po načrtu</t>
  </si>
  <si>
    <t>pisarniški stol kot npr. model "cheff"</t>
  </si>
  <si>
    <t>komplet osvetlitve polic od zgoraj z led trakom</t>
  </si>
  <si>
    <t>stenski nosilec za prospekt izdelan iz 5mm 
prozornega pleksi stekla - dimenzije po načrtu</t>
  </si>
  <si>
    <t>ZGODOVINSKI PREGLED 1. SV IN SOŠKE FRONTE/soba 4</t>
  </si>
  <si>
    <t>talna pohodna nalepka na rdeči reki
/verz iz pesmi Soči, Simon Gregorčič</t>
  </si>
  <si>
    <t>komplet pohištva - material bel iveral/
dimenzije po načrtu</t>
  </si>
  <si>
    <t>Pano 1/material les/direktni print na les</t>
  </si>
  <si>
    <t>160 x 300cm</t>
  </si>
  <si>
    <t>187,5 x 300cm</t>
  </si>
  <si>
    <t>168,5 x 300cm</t>
  </si>
  <si>
    <t>Pano 3 / osvetljena folija/</t>
  </si>
  <si>
    <t>116 x 289 cm</t>
  </si>
  <si>
    <t>Pano 5 / element nepravilnih oblik sestavljen iz 3 vertikalnih enot  5a, 5b, 5c + prečne horizontalne stranice /material korten / vsaka vertikalna stranica elementa  dodatno obogatena z vsebinami</t>
  </si>
  <si>
    <t>cca.80 x 100 cm</t>
  </si>
  <si>
    <r>
      <rPr>
        <sz val="11"/>
        <color theme="1"/>
        <rFont val="Calibri"/>
        <family val="2"/>
        <charset val="238"/>
      </rPr>
      <t>Pano 5a / v korten izrezane linije soške fronte / zadaj za kortenom osvetljena folija z belo svetlobo / na sprednji strani kortena 6 gumbov</t>
    </r>
    <r>
      <rPr>
        <sz val="11"/>
        <rFont val="Calibri"/>
        <family val="2"/>
        <charset val="238"/>
      </rPr>
      <t xml:space="preserve"> (</t>
    </r>
    <r>
      <rPr>
        <sz val="11"/>
        <color theme="1"/>
        <rFont val="Calibri"/>
        <family val="2"/>
        <charset val="238"/>
      </rPr>
      <t>6 bitk</t>
    </r>
    <r>
      <rPr>
        <sz val="11"/>
        <rFont val="Calibri"/>
        <family val="2"/>
        <charset val="238"/>
      </rPr>
      <t xml:space="preserve">) </t>
    </r>
    <r>
      <rPr>
        <sz val="11"/>
        <color theme="1"/>
        <rFont val="Calibri"/>
        <family val="2"/>
        <charset val="238"/>
      </rPr>
      <t>/ s pritiskom na gumb se linija fronte obarva rdeče</t>
    </r>
  </si>
  <si>
    <t xml:space="preserve">Pano 5b / na notranjo stran panoja (v podhodu) se namesti dibond (ali primerljiv material) potiskana plošča 2 mm </t>
  </si>
  <si>
    <t>Pano 5c / mehanska didaktična animacija po načrtu</t>
  </si>
  <si>
    <t>brezzične slušalke obešene na pravo vejo obarvano v črno</t>
  </si>
  <si>
    <t xml:space="preserve">štrcelj požaganega drevesa proti stropu/pod njim vsaj 2 kosa orožja </t>
  </si>
  <si>
    <t>SABOTIN MED PRVO SVETOVNO VOJNO / soba 5</t>
  </si>
  <si>
    <t>fototapeta meglene pokrajine po celotni levi steni v prostoru / nadaljevanje iz sobe 4</t>
  </si>
  <si>
    <t>skala kot sedlo</t>
  </si>
  <si>
    <t>Na steno nad skalama pritrjene razpršene šibre</t>
  </si>
  <si>
    <t xml:space="preserve"> 143 x 300 cm</t>
  </si>
  <si>
    <t>trikotna oblika
15 x 154,5 x 300cm</t>
  </si>
  <si>
    <t>Pano 5 / korten / v korten izrezana grafika porušenega solkanskega mostu / za grafiko črno obarvana stena</t>
  </si>
  <si>
    <t>Ekran na dotik 21'' – vsebina s tipkami s katerimi se na maketi vklapljajo lučke, ki prikazujejo vsebine</t>
  </si>
  <si>
    <t>297 x 300 cm</t>
  </si>
  <si>
    <t>Zavesa</t>
  </si>
  <si>
    <t>90 x 200 cm</t>
  </si>
  <si>
    <t>tablica 10" z motivi padca Gorice</t>
  </si>
  <si>
    <t>152,5 x 300 cm</t>
  </si>
  <si>
    <t>fototapeta</t>
  </si>
  <si>
    <t>73 x 300 cm</t>
  </si>
  <si>
    <t xml:space="preserve">Vsaj 3 bombe / montaža s stropa </t>
  </si>
  <si>
    <t xml:space="preserve">KAVERNA / soba 6 </t>
  </si>
  <si>
    <t>145 x 70 cm</t>
  </si>
  <si>
    <t>vojaška vreča s peskom</t>
  </si>
  <si>
    <t>Replike velikega nočnega pavlinčka, modrasa, pajka in strige</t>
  </si>
  <si>
    <t>70 x 100 cm</t>
  </si>
  <si>
    <t>tabla iz kortena</t>
  </si>
  <si>
    <t>tabla iz kortena / osvetlitev na robu</t>
  </si>
  <si>
    <t>90 x 140 cm</t>
  </si>
  <si>
    <t>60 x 27 cm</t>
  </si>
  <si>
    <t>čelade iz 1 sv. Vojne z napisom narodov na čeladi / izrezane črke iz folije</t>
  </si>
  <si>
    <t>v tla vkopano in s kaljenim steklom prekrito orožje. Dimenzije po načrtu. Element simbolizira pokop orožja</t>
  </si>
  <si>
    <t>Simulacija dežja na izhodu iz kaverne – skozi dež v sonce</t>
  </si>
  <si>
    <t>NARAVA / soba 7</t>
  </si>
  <si>
    <t>Replike živalskih in rastlinskih vrst postavljene v ambient njihovega okolja. Seznam vrst je v izvedbenem projektu</t>
  </si>
  <si>
    <t>različne dimenzije - 
glej izvedbeni načrt</t>
  </si>
  <si>
    <t>Tablice – identifikacijske izkaznice - za posamezne rastlinske in živalske vrste / material dibond – velikosti tablic po načrtih</t>
  </si>
  <si>
    <t>glej izvedbeni načrt</t>
  </si>
  <si>
    <t>180 x 349 cm</t>
  </si>
  <si>
    <t>Pano 2 / fototapeta</t>
  </si>
  <si>
    <t>100 x 300 cm</t>
  </si>
  <si>
    <t>Pano 3 / mehanska didaktična animacija - opis v izvedbenem načrtu</t>
  </si>
  <si>
    <t>62 x 84 cm</t>
  </si>
  <si>
    <t>93,5 x 65 cm</t>
  </si>
  <si>
    <t>talna folija z napisom verza "krasna si, hči planin…"</t>
  </si>
  <si>
    <t>NAROČNIK: Mestna občina Nova Goriva, Trg Edvarda Kardelja 1, 5000 NOVA GORICA 
OBJEKT: Sabotin-park miru: Center za obiskovalce  
ZADEVA: popis opreme</t>
  </si>
  <si>
    <t xml:space="preserve">NAROČNIK: Mestna občina Nova Goriva, Trg Edvarda Kardelja 1, 5000 NOVA GORICA 
OBJEKT: Sabotin - park miru
ZADEVA: popis del in opreme po izvedbenem načrtu
Datum: junij 2020
</t>
  </si>
  <si>
    <t>CENTER ZA OBISKOVALCE</t>
  </si>
  <si>
    <t>REKAPITULACIJA</t>
  </si>
  <si>
    <t>DDV 22%</t>
  </si>
  <si>
    <t>SKUPAJ BREZ DDV EUR</t>
  </si>
  <si>
    <t>SKUPAJ Z DDV EUR</t>
  </si>
  <si>
    <t>A</t>
  </si>
  <si>
    <t>B</t>
  </si>
  <si>
    <t>C</t>
  </si>
  <si>
    <t>Nepredvidena dela v višini 10%</t>
  </si>
  <si>
    <t>napis na steni - Izrez črk iz stenske folije</t>
  </si>
  <si>
    <t>2m2</t>
  </si>
  <si>
    <t>grafično oblikovanje, programiranje in vnos vsebin za ekran na dotik</t>
  </si>
  <si>
    <r>
      <rPr>
        <sz val="7"/>
        <color rgb="FF00B050"/>
        <rFont val="Times New Roman"/>
        <family val="1"/>
        <charset val="238"/>
      </rPr>
      <t xml:space="preserve"> </t>
    </r>
    <r>
      <rPr>
        <sz val="11"/>
        <color theme="1"/>
        <rFont val="Calibri"/>
        <family val="2"/>
        <charset val="238"/>
      </rPr>
      <t>Pano 6 / sestavljena fototapeta po dimenzijah v načrtu / dva sklopa kaširana na forex in odmaknjena od stene – za debelino  okvirja z osvetlitvijo. V forexu so izrezane številke, ki se naključno osvetljujejo z rdečo svetlobo</t>
    </r>
  </si>
  <si>
    <t xml:space="preserve">posnete zgodbe pregnanega civilnega prebivalstva         (3 zgodbe pridobi izvajalec ter zgodbe tudi posname) </t>
  </si>
  <si>
    <t>lutka oblečena v vojaško planinsko obleko (avstroogrski vojak)/ z 2-3 dodatki, cepin, dereze, krplje, vrvi iz obdobja 1 SV / obraz lutke obarvan v odsevno krom barvo, da se doseže vtis zrcala</t>
  </si>
  <si>
    <t>ambient skalnih tal kjer stoji lutka (naravni materiali v kombinaciji z umetnimi)</t>
  </si>
  <si>
    <t>Izvajalec mora pridobiti predvideno fotografijo meglene pokraijne za fototapeto ter jo pred printanjem ustrezno obdelati</t>
  </si>
  <si>
    <t>dimenzije po projektu</t>
  </si>
  <si>
    <t>Oblikovanje in programiranje ekrana na dotik</t>
  </si>
  <si>
    <t>Izvedba ambienta kaverne - Stene so neravne in posnemajo stene kaverne, prav tako so neravna tla iz zbite zemlje/peska, ter strop,ki se konično dviga od začetka proti koncu prostora/Tla morajo biti ustrezno utrjena in premazana, da ne prihaja do poškodb</t>
  </si>
  <si>
    <t xml:space="preserve">Kukalo 1 -  pogled na: razdejano pokrajino v domu in ognju. Soča rdeča / fotografijo pridobi izvajalec </t>
  </si>
  <si>
    <t>Kukalo 2  – pogled na: še vedno močno ranjena pokrajina. Soča rdeča do modrozelena / fotografijo pridobi izvajalec</t>
  </si>
  <si>
    <t>Kukalo 3 – pogled na: pokrajina s Sočo danes  / fotografijo pridobi izvajalec</t>
  </si>
  <si>
    <t xml:space="preserve">kombinacija osvetljene table od zadaj ter plošče iz dibonda ali primerljivega materiala </t>
  </si>
  <si>
    <t xml:space="preserve">Izvedba ambienta življenjskega prostora rastlinskih in živalskih vrst / skalovje, melišča, gozdovi / dimenzije po projektu / materiali naravni in umetni / relief je kombinacija lesa, pravega kamna ter umetnih materialov </t>
  </si>
  <si>
    <t>ekran na dotik / 21 - 24 ' / full HD</t>
  </si>
  <si>
    <t>Grafično oblikovanje ekrana, programiranje in vnos vsebin</t>
  </si>
  <si>
    <t>100 ur</t>
  </si>
  <si>
    <t>Cena skupaj</t>
  </si>
  <si>
    <t>Cena (€)</t>
  </si>
  <si>
    <t>Projektantski nadzor</t>
  </si>
  <si>
    <t xml:space="preserve">ekran na dotik/vgrajen v pano 1/rob ekrana pod lesom/ekran 17'', full HD </t>
  </si>
  <si>
    <t>LCD 22'' / full HD, HMDI in USB izhod</t>
  </si>
  <si>
    <t>Pano 3 / korten, debelina 3 mm / izrezan napis  v kortenu – za napisom črno obarvana stena</t>
  </si>
  <si>
    <r>
      <rPr>
        <sz val="7"/>
        <color rgb="FF00B050"/>
        <rFont val="Times New Roman"/>
        <family val="1"/>
        <charset val="238"/>
      </rPr>
      <t xml:space="preserve"> </t>
    </r>
    <r>
      <rPr>
        <sz val="11"/>
        <color theme="1"/>
        <rFont val="Calibri"/>
        <family val="2"/>
        <charset val="238"/>
      </rPr>
      <t>Pano 4 / korten trikotne oblike 15 x 154,5 x 300 cm – po načrtu / debelina 3 mm / na korten pritrjena dibond plošča z zemljevidom</t>
    </r>
  </si>
  <si>
    <t>133cm x 300cm x 3mm</t>
  </si>
  <si>
    <r>
      <rPr>
        <sz val="7"/>
        <color rgb="FF00B050"/>
        <rFont val="Times New Roman"/>
        <family val="1"/>
        <charset val="238"/>
      </rPr>
      <t xml:space="preserve"> </t>
    </r>
    <r>
      <rPr>
        <sz val="11"/>
        <color theme="1"/>
        <rFont val="Calibri"/>
        <family val="2"/>
        <charset val="238"/>
      </rPr>
      <t>Stojalo za maketo nepravilnih ob</t>
    </r>
    <r>
      <rPr>
        <sz val="11"/>
        <rFont val="Calibri"/>
        <family val="2"/>
        <charset val="238"/>
      </rPr>
      <t>lik (</t>
    </r>
    <r>
      <rPr>
        <sz val="11"/>
        <color theme="1"/>
        <rFont val="Calibri"/>
        <family val="2"/>
        <charset val="238"/>
      </rPr>
      <t>gl. načrt</t>
    </r>
    <r>
      <rPr>
        <sz val="11"/>
        <rFont val="Calibri"/>
        <family val="2"/>
        <charset val="238"/>
      </rPr>
      <t xml:space="preserve">) in odprtino za 21'' zaslon na dotik / material korten 3 mm </t>
    </r>
  </si>
  <si>
    <t xml:space="preserve">silhuete vojakov iz 3 mm kortena. V glavi  montirano kukalo.  Na silhueti vgravirana črna letnica. Kaverna povezuje sobi 5 in 7 tudi preko povezovalnega elementa, ki ga predstavlja reka Soča. Ta iz prostora št. 5 izgine pod Solkanskim mostom, »teče« po »zunanji steni« kaverne in ponovno vstopi v prostor šele v sobi št. 7. Iz kaverne jo gledamo skozi kukala na kortenastih silhuetah treh oseb. </t>
  </si>
  <si>
    <t>Tip v jamo vkopanega orožja: vsaj 5 pušk, 2-3 bajonetov, 3-4 ročne granate iz obdobja prve svetovne vojne</t>
  </si>
  <si>
    <t xml:space="preserve">Ambient gozda. Gozd je predstavljen na 6-ih nivojnih ravninah, z izrezanimi silhuetami dreves od večjih proti manjšim silhuetam dreves v ozadju, da dobimo vtis globine. Med posameznimi nivoji se nahajajo svetlobna telesa / reflektorji led osvetlitev/, ki gozd osvetljujejo na kar se da naraven način (simulirajo snope svetlobe, ki pronicajo skozi krošnje). Živali se namesti v krošnje (npr. na vejo je  nameščena nagačena sova) in med nivoji (v ozadju majhne realistične replike divjadi). Prostor med nivoji(gledano iz strani) je zaprt, na njem se nahajajo interaktivne didaktične vsebine o drevesnih vrstah- izvlačenjem, obračanjem). Poleg rastlin in živali razstavljeni tudi ostanki orožja (bomb, izstrelkov), vkopanih v podlago in deloma prekritih z živalmi in rastlinami. </t>
  </si>
  <si>
    <r>
      <t>Pano 6 /material les – direktni potisk</t>
    </r>
    <r>
      <rPr>
        <sz val="11"/>
        <color rgb="FFFF0000"/>
        <rFont val="Calibri"/>
        <family val="2"/>
        <charset val="238"/>
        <scheme val="minor"/>
      </rPr>
      <t xml:space="preserve">  </t>
    </r>
    <r>
      <rPr>
        <sz val="11"/>
        <color theme="1"/>
        <rFont val="Calibri"/>
        <family val="2"/>
        <charset val="238"/>
        <scheme val="minor"/>
      </rPr>
      <t xml:space="preserve"> </t>
    </r>
  </si>
  <si>
    <r>
      <t>Pano 7 / material les – direktni potisk</t>
    </r>
    <r>
      <rPr>
        <sz val="11"/>
        <color theme="1"/>
        <rFont val="Calibri"/>
        <family val="2"/>
        <charset val="238"/>
        <scheme val="minor"/>
      </rPr>
      <t xml:space="preserve"> / na panoju maketa prereza Sabotina.  V maketi vidne kaverne in sistem rovov z obeh strani hriba. Dimenzije po načrtu.
Mehanska animacija – kukalo z valjem / kukala s pogledi iz bojnih položajev, opazovalnic, topniških galerij. Prvo kukalo služi za ogled panorame 360 stopinj z vrha Sabotina, drugo in tretje pa za pogled iz notranjosti hriba (na eno in drugo stran).
</t>
    </r>
  </si>
  <si>
    <t xml:space="preserve">Pano 1 / material les / direktni print na les  </t>
  </si>
  <si>
    <t xml:space="preserve">Pano 4 / forex, debelina 10 mm / direktni print  </t>
  </si>
  <si>
    <t xml:space="preserve">Pano 5 / forex , debelina 10 mm / direktni print </t>
  </si>
  <si>
    <r>
      <t>komplet zvočnikov z ojačevalcem in</t>
    </r>
    <r>
      <rPr>
        <sz val="11"/>
        <rFont val="Calibri"/>
        <family val="2"/>
        <charset val="238"/>
        <scheme val="minor"/>
      </rPr>
      <t xml:space="preserve"> predvajalnikom</t>
    </r>
    <r>
      <rPr>
        <sz val="11"/>
        <color theme="1"/>
        <rFont val="Calibri"/>
        <family val="2"/>
        <charset val="238"/>
        <scheme val="minor"/>
      </rPr>
      <t>/ zvoki vojne: orožja, bobnenja, preleti letal z ojačevalcem in upravljalcem zvoka</t>
    </r>
  </si>
  <si>
    <r>
      <t xml:space="preserve">Sistem 2 zvočnikov  s hrupom vojne – obstreljevanje s topovskimi granatami / nadaljevanje zvoka iz sobe 4 / montira se sistem 2 zvočnikov. Vsak sistem minimalno 20W s prostorskim zvokom in </t>
    </r>
    <r>
      <rPr>
        <sz val="11"/>
        <rFont val="Calibri"/>
        <family val="2"/>
        <charset val="238"/>
        <scheme val="minor"/>
      </rPr>
      <t>predvajalnikom.</t>
    </r>
  </si>
  <si>
    <r>
      <t>Sistem zvočnikov:  Na začetku kaverne so prisotni zvoki oddaljenega streljanja in bobnenja, ter bližnji zvoki ječanja ranjenih vojakov, na koncu predora pa se že sliši zvok pretakanja in žuborenja vode ter drugi zvoki narave, ki prihajajo iz naslednje sobe. Montira se sistem 2 zvočnikov, vsak sistem minimalno 20W s prostorskim zvokom i</t>
    </r>
    <r>
      <rPr>
        <sz val="11"/>
        <rFont val="Calibri"/>
        <family val="2"/>
        <charset val="238"/>
        <scheme val="minor"/>
      </rPr>
      <t xml:space="preserve">n predvajalnikom. </t>
    </r>
  </si>
  <si>
    <r>
      <t>Pano 2 / material les / direktni print n</t>
    </r>
    <r>
      <rPr>
        <sz val="11"/>
        <rFont val="Calibri"/>
        <family val="2"/>
        <charset val="238"/>
        <scheme val="minor"/>
      </rPr>
      <t>a les ali na kaširani foliji</t>
    </r>
    <r>
      <rPr>
        <sz val="11"/>
        <color rgb="FFFF0000"/>
        <rFont val="Calibri"/>
        <family val="2"/>
        <charset val="238"/>
        <scheme val="minor"/>
      </rPr>
      <t xml:space="preserve"> </t>
    </r>
    <r>
      <rPr>
        <sz val="11"/>
        <color theme="1"/>
        <rFont val="Calibri"/>
        <family val="2"/>
        <charset val="238"/>
        <scheme val="minor"/>
      </rPr>
      <t>/ 2 letalski bombi prerezani po vertikali, pritrjeni na pano  / star telefon - s telefonom iz tega obdobja, nadgrajenim s sodobno avdio tehnologijo, se predstavi brzojavko, s katero je Avstro-Ogrska napovedala vojno Srbiji 28. 7. 1914 / slika napada na prestolonaslednika Ferdinanda  in Gavrila Principa – obe sliki v črnem okvirju (izvajalec mora pridobiti obe fotografiji)</t>
    </r>
  </si>
  <si>
    <t xml:space="preserve">Pano 4 / material les / direkten print na lesal     </t>
  </si>
  <si>
    <r>
      <t xml:space="preserve">Maketa Sabotina. Relief makete je 3D rezkan na 3D CNC stroju v enem monolitnem kosu iz poliuretanske pene višje trdnosti. Osnova in resolucija za 3D relief je LIDAR. Na maketo se s </t>
    </r>
    <r>
      <rPr>
        <sz val="11"/>
        <rFont val="Calibri"/>
        <family val="2"/>
        <charset val="238"/>
        <scheme val="minor"/>
      </rPr>
      <t xml:space="preserve">širokokotnim HD </t>
    </r>
    <r>
      <rPr>
        <sz val="11"/>
        <color theme="1"/>
        <rFont val="Calibri"/>
        <family val="2"/>
        <charset val="238"/>
        <scheme val="minor"/>
      </rPr>
      <t xml:space="preserve">projektorjem izvede 3D projekcija vsebin. </t>
    </r>
  </si>
  <si>
    <t xml:space="preserve">pano 1 / mlečno pleksi steklo nepravilnih oblik debeline 20 mm / montaža na distanci 30 mm od zidu / potisk s folijo </t>
  </si>
  <si>
    <t xml:space="preserve">Pano 2 / mlečno pleksi steklo nepravilnih oblik debeline 20 mm / montaža na distanci 30 mm od zidu / potisk s folijo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</si>
</sst>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charset val="238"/>
      <scheme val="minor"/>
    </font>
    <font>
      <sz val="11"/>
      <color rgb="FF00B050"/>
      <name val="Calibri"/>
      <family val="2"/>
      <charset val="238"/>
    </font>
    <font>
      <sz val="7"/>
      <color rgb="FF00B050"/>
      <name val="Times New Roman"/>
      <family val="1"/>
      <charset val="238"/>
    </font>
    <font>
      <sz val="11"/>
      <color theme="1"/>
      <name val="Calibri"/>
      <family val="2"/>
      <charset val="238"/>
    </font>
    <font>
      <sz val="11"/>
      <name val="Calibri"/>
      <family val="2"/>
      <charset val="238"/>
    </font>
    <font>
      <sz val="11"/>
      <color rgb="FF00B050"/>
      <name val="Calibri"/>
      <family val="1"/>
      <charset val="238"/>
    </font>
    <font>
      <b/>
      <sz val="11"/>
      <color rgb="FF00B050"/>
      <name val="Calibri"/>
      <family val="2"/>
      <charset val="238"/>
      <scheme val="minor"/>
    </font>
    <font>
      <b/>
      <sz val="11"/>
      <color theme="1"/>
      <name val="Calibri"/>
      <family val="2"/>
      <charset val="238"/>
      <scheme val="minor"/>
    </font>
    <font>
      <sz val="1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theme="6"/>
        <bgColor indexed="64"/>
      </patternFill>
    </fill>
  </fills>
  <borders count="2">
    <border>
      <left/>
      <right/>
      <top/>
      <bottom/>
      <diagonal/>
    </border>
    <border>
      <left/>
      <right/>
      <top/>
      <bottom style="medium">
        <color auto="1"/>
      </bottom>
      <diagonal/>
    </border>
  </borders>
  <cellStyleXfs count="1">
    <xf numFmtId="0" fontId="0" fillId="0" borderId="0"/>
  </cellStyleXfs>
  <cellXfs count="62">
    <xf numFmtId="0" fontId="0" fillId="0" borderId="0" xfId="0"/>
    <xf numFmtId="0" fontId="0" fillId="0" borderId="0" xfId="0" applyAlignment="1">
      <alignment vertical="top"/>
    </xf>
    <xf numFmtId="0" fontId="0" fillId="0" borderId="0" xfId="0" applyAlignment="1">
      <alignment horizontal="right" vertical="center"/>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wrapText="1"/>
    </xf>
    <xf numFmtId="0" fontId="0" fillId="2" borderId="0" xfId="0" applyFill="1"/>
    <xf numFmtId="0" fontId="0" fillId="3" borderId="0" xfId="0" applyFill="1"/>
    <xf numFmtId="0" fontId="0" fillId="0" borderId="0" xfId="0" applyAlignment="1">
      <alignment horizontal="right"/>
    </xf>
    <xf numFmtId="0" fontId="0" fillId="3" borderId="0" xfId="0" applyFill="1" applyAlignment="1">
      <alignment wrapText="1"/>
    </xf>
    <xf numFmtId="0" fontId="3" fillId="0" borderId="0" xfId="0" applyFont="1" applyAlignment="1">
      <alignment vertical="top"/>
    </xf>
    <xf numFmtId="0" fontId="0" fillId="0" borderId="0" xfId="0" applyAlignment="1">
      <alignment vertical="top" wrapText="1"/>
    </xf>
    <xf numFmtId="0" fontId="0" fillId="0" borderId="0" xfId="0" applyAlignment="1">
      <alignment horizontal="right" vertical="top" wrapText="1"/>
    </xf>
    <xf numFmtId="0" fontId="3" fillId="0" borderId="0" xfId="0" applyFont="1" applyAlignment="1"/>
    <xf numFmtId="0" fontId="3" fillId="0" borderId="0" xfId="0" applyFont="1" applyAlignment="1">
      <alignment wrapText="1"/>
    </xf>
    <xf numFmtId="0" fontId="1" fillId="0" borderId="0" xfId="0" applyFont="1" applyAlignment="1">
      <alignment vertical="top" wrapText="1"/>
    </xf>
    <xf numFmtId="0" fontId="4" fillId="0" borderId="0" xfId="0" applyFont="1" applyAlignment="1">
      <alignment vertical="center" wrapText="1"/>
    </xf>
    <xf numFmtId="0" fontId="5"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xf>
    <xf numFmtId="0" fontId="0" fillId="2" borderId="0" xfId="0" applyFill="1" applyAlignment="1">
      <alignment horizontal="right"/>
    </xf>
    <xf numFmtId="164" fontId="0" fillId="0" borderId="0" xfId="0" applyNumberFormat="1"/>
    <xf numFmtId="164" fontId="0" fillId="2" borderId="0" xfId="0" applyNumberFormat="1" applyFill="1" applyAlignment="1">
      <alignment horizontal="right"/>
    </xf>
    <xf numFmtId="164" fontId="0" fillId="3" borderId="0" xfId="0" applyNumberFormat="1" applyFill="1"/>
    <xf numFmtId="164" fontId="0" fillId="0" borderId="0" xfId="0" applyNumberFormat="1" applyAlignment="1">
      <alignment horizontal="right" vertical="top"/>
    </xf>
    <xf numFmtId="164" fontId="0" fillId="0" borderId="0" xfId="0" applyNumberFormat="1" applyAlignment="1">
      <alignment wrapText="1"/>
    </xf>
    <xf numFmtId="0" fontId="6" fillId="0" borderId="0" xfId="0" applyFont="1" applyAlignment="1">
      <alignment vertical="center"/>
    </xf>
    <xf numFmtId="0" fontId="4" fillId="0" borderId="0" xfId="0" applyFont="1" applyAlignment="1">
      <alignment vertical="top" wrapText="1"/>
    </xf>
    <xf numFmtId="0" fontId="0" fillId="3" borderId="0" xfId="0" applyFill="1" applyAlignment="1">
      <alignment horizontal="right" vertical="top"/>
    </xf>
    <xf numFmtId="0" fontId="0" fillId="0" borderId="0" xfId="0" applyFill="1" applyAlignment="1">
      <alignment wrapText="1"/>
    </xf>
    <xf numFmtId="0" fontId="0" fillId="0" borderId="0" xfId="0" applyFill="1" applyAlignment="1">
      <alignment horizontal="right" vertical="top"/>
    </xf>
    <xf numFmtId="0" fontId="0" fillId="0" borderId="0" xfId="0" applyFill="1" applyAlignment="1">
      <alignment vertical="top"/>
    </xf>
    <xf numFmtId="164" fontId="0" fillId="0" borderId="0" xfId="0" applyNumberFormat="1" applyFill="1"/>
    <xf numFmtId="0" fontId="0" fillId="0" borderId="0" xfId="0" applyFill="1"/>
    <xf numFmtId="0" fontId="3" fillId="0" borderId="0" xfId="0" applyFont="1" applyFill="1" applyAlignment="1">
      <alignment wrapText="1"/>
    </xf>
    <xf numFmtId="0" fontId="4" fillId="0" borderId="0" xfId="0" applyFont="1" applyFill="1" applyAlignment="1">
      <alignment vertical="top" wrapText="1"/>
    </xf>
    <xf numFmtId="0" fontId="0" fillId="4" borderId="0" xfId="0" applyFill="1" applyAlignment="1">
      <alignment wrapText="1"/>
    </xf>
    <xf numFmtId="0" fontId="0" fillId="4" borderId="0" xfId="0" applyFill="1" applyAlignment="1">
      <alignment horizontal="right" vertical="top"/>
    </xf>
    <xf numFmtId="0" fontId="0" fillId="4" borderId="0" xfId="0" applyFill="1" applyAlignment="1">
      <alignment vertical="top"/>
    </xf>
    <xf numFmtId="164" fontId="0" fillId="4" borderId="0" xfId="0" applyNumberFormat="1" applyFill="1"/>
    <xf numFmtId="0" fontId="0" fillId="4" borderId="0" xfId="0" applyFill="1"/>
    <xf numFmtId="0" fontId="0" fillId="4" borderId="0" xfId="0" applyFill="1" applyAlignment="1">
      <alignment horizontal="right"/>
    </xf>
    <xf numFmtId="0" fontId="7" fillId="2" borderId="0" xfId="0" applyFont="1" applyFill="1"/>
    <xf numFmtId="0" fontId="7" fillId="4" borderId="0" xfId="0" applyFont="1" applyFill="1" applyAlignment="1">
      <alignment wrapText="1"/>
    </xf>
    <xf numFmtId="0" fontId="0" fillId="4" borderId="1" xfId="0" applyFill="1" applyBorder="1" applyAlignment="1">
      <alignment wrapText="1"/>
    </xf>
    <xf numFmtId="0" fontId="0" fillId="4" borderId="1" xfId="0" applyFill="1" applyBorder="1" applyAlignment="1">
      <alignment horizontal="right" vertical="top"/>
    </xf>
    <xf numFmtId="0" fontId="0" fillId="4" borderId="1" xfId="0" applyFill="1" applyBorder="1" applyAlignment="1">
      <alignment vertical="top"/>
    </xf>
    <xf numFmtId="164" fontId="0" fillId="4" borderId="1" xfId="0" applyNumberFormat="1" applyFill="1" applyBorder="1"/>
    <xf numFmtId="0" fontId="0" fillId="4" borderId="1" xfId="0" applyFill="1" applyBorder="1"/>
    <xf numFmtId="0" fontId="4" fillId="0" borderId="0" xfId="0" applyFont="1" applyAlignment="1">
      <alignment vertical="center"/>
    </xf>
    <xf numFmtId="0" fontId="8" fillId="0" borderId="0" xfId="0" applyFont="1"/>
    <xf numFmtId="0" fontId="8" fillId="0" borderId="0" xfId="0" applyFont="1" applyAlignment="1">
      <alignment vertical="top"/>
    </xf>
    <xf numFmtId="0" fontId="0" fillId="3" borderId="0" xfId="0" applyFont="1" applyFill="1" applyBorder="1" applyAlignment="1">
      <alignment horizontal="right" vertical="top"/>
    </xf>
    <xf numFmtId="0" fontId="0" fillId="3" borderId="0" xfId="0" applyFont="1" applyFill="1" applyBorder="1" applyAlignment="1">
      <alignment wrapText="1"/>
    </xf>
    <xf numFmtId="0" fontId="0" fillId="3" borderId="0" xfId="0" applyFont="1" applyFill="1" applyBorder="1" applyAlignment="1">
      <alignment vertical="top"/>
    </xf>
    <xf numFmtId="164" fontId="0" fillId="3" borderId="0" xfId="0" applyNumberFormat="1" applyFont="1" applyFill="1" applyBorder="1"/>
    <xf numFmtId="0" fontId="0" fillId="3" borderId="0" xfId="0" applyFont="1" applyFill="1" applyBorder="1"/>
    <xf numFmtId="164" fontId="0" fillId="0" borderId="0" xfId="0" applyNumberFormat="1" applyAlignment="1">
      <alignment vertical="top"/>
    </xf>
    <xf numFmtId="164" fontId="0" fillId="2" borderId="0" xfId="0" applyNumberFormat="1" applyFill="1" applyAlignment="1">
      <alignment horizontal="right" vertical="top"/>
    </xf>
    <xf numFmtId="164" fontId="0" fillId="3" borderId="0" xfId="0" applyNumberFormat="1" applyFill="1" applyAlignment="1">
      <alignment vertical="top"/>
    </xf>
    <xf numFmtId="164" fontId="0" fillId="0" borderId="0" xfId="0" applyNumberFormat="1" applyAlignment="1">
      <alignment vertical="top" wrapText="1"/>
    </xf>
    <xf numFmtId="164" fontId="8" fillId="0" borderId="0" xfId="0" applyNumberFormat="1" applyFont="1" applyAlignment="1">
      <alignment vertical="top"/>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workbookViewId="0">
      <selection activeCell="E6" sqref="E6"/>
    </sheetView>
  </sheetViews>
  <sheetFormatPr defaultRowHeight="15" x14ac:dyDescent="0.25"/>
  <cols>
    <col min="1" max="1" width="3.5703125" customWidth="1"/>
    <col min="2" max="2" width="45.85546875" customWidth="1"/>
    <col min="3" max="3" width="21.5703125" customWidth="1"/>
    <col min="5" max="5" width="12.7109375" style="21" customWidth="1"/>
    <col min="6" max="6" width="9.42578125" style="21" bestFit="1" customWidth="1"/>
  </cols>
  <sheetData>
    <row r="1" spans="1:6" ht="150" x14ac:dyDescent="0.25">
      <c r="B1" s="5" t="s">
        <v>70</v>
      </c>
    </row>
    <row r="2" spans="1:6" s="6" customFormat="1" x14ac:dyDescent="0.25">
      <c r="B2" s="42" t="s">
        <v>72</v>
      </c>
      <c r="C2" s="20"/>
      <c r="D2" s="20" t="s">
        <v>100</v>
      </c>
      <c r="E2" s="22" t="s">
        <v>99</v>
      </c>
      <c r="F2" s="22"/>
    </row>
    <row r="3" spans="1:6" s="7" customFormat="1" x14ac:dyDescent="0.25">
      <c r="A3" s="28" t="s">
        <v>76</v>
      </c>
      <c r="B3" s="7" t="s">
        <v>71</v>
      </c>
      <c r="E3" s="23">
        <f>SUM('CENTER ZA OBISKOVALCE'!E4:E81)</f>
        <v>0</v>
      </c>
      <c r="F3" s="23"/>
    </row>
    <row r="4" spans="1:6" s="56" customFormat="1" x14ac:dyDescent="0.25">
      <c r="A4" s="52" t="s">
        <v>77</v>
      </c>
      <c r="B4" s="53" t="s">
        <v>79</v>
      </c>
      <c r="C4" s="52"/>
      <c r="D4" s="54"/>
      <c r="E4" s="55">
        <f>E3*0.1</f>
        <v>0</v>
      </c>
      <c r="F4" s="55"/>
    </row>
    <row r="5" spans="1:6" s="56" customFormat="1" x14ac:dyDescent="0.25">
      <c r="A5" s="52" t="s">
        <v>78</v>
      </c>
      <c r="B5" s="53" t="s">
        <v>101</v>
      </c>
      <c r="C5" s="52" t="s">
        <v>98</v>
      </c>
      <c r="D5" s="54">
        <v>40</v>
      </c>
      <c r="E5" s="55">
        <v>4000</v>
      </c>
      <c r="F5" s="55"/>
    </row>
    <row r="6" spans="1:6" s="40" customFormat="1" x14ac:dyDescent="0.25">
      <c r="B6" s="36" t="s">
        <v>74</v>
      </c>
      <c r="C6" s="37"/>
      <c r="D6" s="38"/>
      <c r="E6" s="39">
        <f>SUM(E3:E5)</f>
        <v>4000</v>
      </c>
      <c r="F6" s="39"/>
    </row>
    <row r="7" spans="1:6" s="48" customFormat="1" ht="15.75" thickBot="1" x14ac:dyDescent="0.3">
      <c r="B7" s="44" t="s">
        <v>73</v>
      </c>
      <c r="C7" s="45"/>
      <c r="D7" s="46"/>
      <c r="E7" s="47">
        <f>E6*0.22</f>
        <v>880</v>
      </c>
      <c r="F7" s="47"/>
    </row>
    <row r="8" spans="1:6" s="40" customFormat="1" x14ac:dyDescent="0.25">
      <c r="B8" s="43" t="s">
        <v>75</v>
      </c>
      <c r="C8" s="41"/>
      <c r="E8" s="39">
        <f>E6+E7</f>
        <v>4880</v>
      </c>
      <c r="F8" s="39"/>
    </row>
    <row r="9" spans="1:6" x14ac:dyDescent="0.25">
      <c r="B9" s="5"/>
      <c r="C9" s="3"/>
      <c r="D9" s="1"/>
    </row>
    <row r="10" spans="1:6" s="5" customFormat="1" x14ac:dyDescent="0.25">
      <c r="B10" s="11"/>
      <c r="C10" s="12"/>
      <c r="D10" s="11"/>
      <c r="E10" s="25"/>
      <c r="F10" s="25"/>
    </row>
    <row r="11" spans="1:6" x14ac:dyDescent="0.25">
      <c r="B11" s="14"/>
      <c r="C11" s="3"/>
      <c r="D11" s="1"/>
    </row>
    <row r="12" spans="1:6" s="33" customFormat="1" x14ac:dyDescent="0.25">
      <c r="B12" s="34"/>
      <c r="C12" s="30"/>
      <c r="E12" s="32"/>
      <c r="F12" s="32"/>
    </row>
    <row r="13" spans="1:6" x14ac:dyDescent="0.25">
      <c r="B13" s="14"/>
      <c r="C13" s="3"/>
      <c r="D13" s="1"/>
    </row>
    <row r="14" spans="1:6" x14ac:dyDescent="0.25">
      <c r="B14" s="27"/>
      <c r="C14" s="3"/>
      <c r="D14" s="1"/>
    </row>
    <row r="15" spans="1:6" x14ac:dyDescent="0.25">
      <c r="B15" s="16"/>
      <c r="C15" s="3"/>
      <c r="D15" s="1"/>
    </row>
    <row r="16" spans="1:6" x14ac:dyDescent="0.25">
      <c r="B16" s="5"/>
      <c r="C16" s="3"/>
      <c r="D16" s="1"/>
    </row>
    <row r="17" spans="2:6" s="33" customFormat="1" x14ac:dyDescent="0.25">
      <c r="B17" s="35"/>
      <c r="C17" s="30"/>
      <c r="D17" s="31"/>
      <c r="E17" s="32"/>
      <c r="F17" s="32"/>
    </row>
    <row r="18" spans="2:6" x14ac:dyDescent="0.25">
      <c r="B18" s="5"/>
      <c r="D18" s="1"/>
    </row>
    <row r="19" spans="2:6" x14ac:dyDescent="0.25">
      <c r="B19" s="5"/>
      <c r="C19" s="3"/>
      <c r="D19" s="1"/>
    </row>
    <row r="20" spans="2:6" x14ac:dyDescent="0.25">
      <c r="B20" s="5"/>
      <c r="C20" s="3"/>
      <c r="D20" s="1"/>
    </row>
    <row r="21" spans="2:6" s="33" customFormat="1" x14ac:dyDescent="0.25">
      <c r="B21" s="29"/>
      <c r="D21" s="31"/>
      <c r="E21" s="32"/>
      <c r="F21" s="32"/>
    </row>
    <row r="22" spans="2:6" x14ac:dyDescent="0.25">
      <c r="B22" s="5"/>
      <c r="C22" s="3"/>
      <c r="D22" s="1"/>
    </row>
    <row r="23" spans="2:6" x14ac:dyDescent="0.25">
      <c r="B23" s="5"/>
      <c r="C23" s="3"/>
      <c r="D23" s="1"/>
    </row>
    <row r="24" spans="2:6" s="33" customFormat="1" x14ac:dyDescent="0.25">
      <c r="B24" s="29"/>
      <c r="C24" s="30"/>
      <c r="D24" s="31"/>
      <c r="E24" s="32"/>
      <c r="F24" s="32"/>
    </row>
    <row r="25" spans="2:6" x14ac:dyDescent="0.25">
      <c r="B25" s="18"/>
      <c r="C25" s="3"/>
      <c r="D25" s="1"/>
    </row>
    <row r="26" spans="2:6" x14ac:dyDescent="0.25">
      <c r="B26" s="19"/>
      <c r="D26" s="1"/>
    </row>
    <row r="27" spans="2:6" x14ac:dyDescent="0.25">
      <c r="B27" s="10"/>
      <c r="D27" s="1"/>
    </row>
    <row r="28" spans="2:6" x14ac:dyDescent="0.25">
      <c r="B28" s="18"/>
      <c r="D28" s="1"/>
    </row>
    <row r="29" spans="2:6" x14ac:dyDescent="0.25">
      <c r="B29" s="5"/>
      <c r="D29" s="1"/>
    </row>
    <row r="30" spans="2:6" x14ac:dyDescent="0.25">
      <c r="B30" s="11"/>
      <c r="C30" s="3"/>
      <c r="D30" s="1"/>
    </row>
    <row r="31" spans="2:6" x14ac:dyDescent="0.25">
      <c r="B31" s="17"/>
      <c r="C31" s="12"/>
      <c r="D31" s="1"/>
    </row>
    <row r="32" spans="2:6" x14ac:dyDescent="0.25">
      <c r="B32" s="18"/>
      <c r="C32" s="3"/>
      <c r="D32" s="1"/>
    </row>
    <row r="33" spans="2:4" x14ac:dyDescent="0.25">
      <c r="B33" s="17"/>
      <c r="D33" s="1"/>
    </row>
    <row r="34" spans="2:4" x14ac:dyDescent="0.25">
      <c r="B34" s="5"/>
      <c r="D34" s="1"/>
    </row>
    <row r="35" spans="2:4" x14ac:dyDescent="0.25">
      <c r="B35" s="5"/>
      <c r="D35" s="1"/>
    </row>
    <row r="36" spans="2:4" x14ac:dyDescent="0.25">
      <c r="B36" s="5"/>
      <c r="C36" s="3"/>
      <c r="D36" s="1"/>
    </row>
    <row r="37" spans="2:4" x14ac:dyDescent="0.25">
      <c r="B37" s="5"/>
      <c r="C37" s="3"/>
      <c r="D37" s="1"/>
    </row>
    <row r="38" spans="2:4" x14ac:dyDescent="0.25">
      <c r="B38" s="5"/>
      <c r="D38" s="1"/>
    </row>
    <row r="39" spans="2:4" x14ac:dyDescent="0.25">
      <c r="B39" s="5"/>
      <c r="C39" s="3"/>
      <c r="D39" s="1"/>
    </row>
    <row r="40" spans="2:4" x14ac:dyDescent="0.25">
      <c r="B40" s="5"/>
      <c r="C40" s="3"/>
      <c r="D40" s="1"/>
    </row>
    <row r="41" spans="2:4" x14ac:dyDescent="0.25">
      <c r="B41" s="5"/>
      <c r="D41" s="1"/>
    </row>
    <row r="42" spans="2:4" x14ac:dyDescent="0.25">
      <c r="B42" s="5"/>
      <c r="D42" s="1"/>
    </row>
    <row r="43" spans="2:4" x14ac:dyDescent="0.25">
      <c r="B43" s="5"/>
      <c r="D43" s="1"/>
    </row>
    <row r="44" spans="2:4" x14ac:dyDescent="0.25">
      <c r="B44" s="5"/>
      <c r="C44" s="3"/>
      <c r="D44" s="1"/>
    </row>
    <row r="45" spans="2:4" x14ac:dyDescent="0.25">
      <c r="B45" s="5"/>
      <c r="D45" s="1"/>
    </row>
    <row r="46" spans="2:4" x14ac:dyDescent="0.25">
      <c r="B46" s="5"/>
      <c r="D46" s="1"/>
    </row>
    <row r="47" spans="2:4" x14ac:dyDescent="0.25">
      <c r="B47" s="5"/>
      <c r="D47" s="1"/>
    </row>
    <row r="48" spans="2:4" x14ac:dyDescent="0.25">
      <c r="B48" s="5"/>
      <c r="D48" s="1"/>
    </row>
    <row r="49" spans="2:4" x14ac:dyDescent="0.25">
      <c r="B49" s="5"/>
      <c r="D49" s="1"/>
    </row>
    <row r="50" spans="2:4" x14ac:dyDescent="0.25">
      <c r="B50" s="5"/>
      <c r="C50" s="8"/>
      <c r="D50" s="1"/>
    </row>
    <row r="51" spans="2:4" x14ac:dyDescent="0.25">
      <c r="B51" s="5"/>
      <c r="C51" s="8"/>
      <c r="D51" s="1"/>
    </row>
    <row r="52" spans="2:4" x14ac:dyDescent="0.25">
      <c r="B52" s="5"/>
      <c r="C52" s="8"/>
      <c r="D52" s="1"/>
    </row>
    <row r="53" spans="2:4" x14ac:dyDescent="0.25">
      <c r="B53" s="5"/>
      <c r="D53" s="1"/>
    </row>
    <row r="54" spans="2:4" x14ac:dyDescent="0.25">
      <c r="B54" s="5"/>
      <c r="C54" s="3"/>
      <c r="D54" s="1"/>
    </row>
    <row r="55" spans="2:4" x14ac:dyDescent="0.25">
      <c r="B55" s="5"/>
      <c r="D55" s="1"/>
    </row>
    <row r="56" spans="2:4" x14ac:dyDescent="0.25">
      <c r="B56" s="18"/>
      <c r="D56" s="1"/>
    </row>
    <row r="57" spans="2:4" x14ac:dyDescent="0.25">
      <c r="B57" s="5"/>
      <c r="D57" s="1"/>
    </row>
    <row r="58" spans="2:4" x14ac:dyDescent="0.25">
      <c r="B58" s="4"/>
      <c r="D58" s="1"/>
    </row>
    <row r="59" spans="2:4" x14ac:dyDescent="0.25">
      <c r="B59" s="5"/>
      <c r="C59" s="12"/>
      <c r="D59" s="1"/>
    </row>
    <row r="60" spans="2:4" x14ac:dyDescent="0.25">
      <c r="B60" s="5"/>
      <c r="C60" s="3"/>
      <c r="D60" s="1"/>
    </row>
    <row r="61" spans="2:4" x14ac:dyDescent="0.25">
      <c r="B61" s="5"/>
      <c r="C61" s="8"/>
      <c r="D61" s="1"/>
    </row>
    <row r="62" spans="2:4" x14ac:dyDescent="0.25">
      <c r="B62" s="5"/>
      <c r="D62" s="1"/>
    </row>
    <row r="63" spans="2:4" x14ac:dyDescent="0.25">
      <c r="B63" s="5"/>
      <c r="C63" s="8"/>
      <c r="D63" s="1"/>
    </row>
    <row r="64" spans="2:4" x14ac:dyDescent="0.25">
      <c r="B64" s="11"/>
      <c r="C64" s="3"/>
      <c r="D64" s="1"/>
    </row>
    <row r="65" spans="2:4" x14ac:dyDescent="0.25">
      <c r="B65" s="5"/>
      <c r="D65" s="1"/>
    </row>
    <row r="66" spans="2:4" x14ac:dyDescent="0.25">
      <c r="B66" s="27"/>
      <c r="D66" s="1"/>
    </row>
    <row r="67" spans="2:4" x14ac:dyDescent="0.25">
      <c r="B67"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2"/>
  <sheetViews>
    <sheetView tabSelected="1" topLeftCell="A77" zoomScale="90" zoomScaleNormal="90" workbookViewId="0">
      <selection activeCell="D33" sqref="D33"/>
    </sheetView>
  </sheetViews>
  <sheetFormatPr defaultRowHeight="15" x14ac:dyDescent="0.25"/>
  <cols>
    <col min="1" max="1" width="45.85546875" customWidth="1"/>
    <col min="2" max="2" width="21.5703125" customWidth="1"/>
    <col min="4" max="4" width="15.28515625" style="57" customWidth="1"/>
    <col min="5" max="5" width="16.140625" style="21" customWidth="1"/>
    <col min="23" max="57" width="8.85546875" customWidth="1"/>
  </cols>
  <sheetData>
    <row r="1" spans="1:5" ht="90" x14ac:dyDescent="0.25">
      <c r="A1" s="5" t="s">
        <v>69</v>
      </c>
    </row>
    <row r="2" spans="1:5" s="6" customFormat="1" x14ac:dyDescent="0.25">
      <c r="A2" s="6" t="s">
        <v>1</v>
      </c>
      <c r="B2" s="20" t="s">
        <v>2</v>
      </c>
      <c r="C2" s="20" t="s">
        <v>3</v>
      </c>
      <c r="D2" s="58" t="s">
        <v>4</v>
      </c>
      <c r="E2" s="22" t="s">
        <v>5</v>
      </c>
    </row>
    <row r="3" spans="1:5" s="7" customFormat="1" x14ac:dyDescent="0.25">
      <c r="A3" s="7" t="s">
        <v>6</v>
      </c>
      <c r="D3" s="59"/>
      <c r="E3" s="23"/>
    </row>
    <row r="4" spans="1:5" ht="28.15" customHeight="1" x14ac:dyDescent="0.25">
      <c r="A4" s="4" t="s">
        <v>0</v>
      </c>
      <c r="B4" s="2"/>
      <c r="C4" s="3">
        <v>1</v>
      </c>
      <c r="D4" s="24"/>
      <c r="E4" s="24">
        <f>C4*D4</f>
        <v>0</v>
      </c>
    </row>
    <row r="5" spans="1:5" ht="30" x14ac:dyDescent="0.25">
      <c r="A5" s="5" t="s">
        <v>7</v>
      </c>
      <c r="B5" s="3" t="s">
        <v>8</v>
      </c>
      <c r="C5" s="1">
        <v>2</v>
      </c>
      <c r="D5" s="24"/>
      <c r="E5" s="24">
        <f t="shared" ref="E5:E68" si="0">C5*D5</f>
        <v>0</v>
      </c>
    </row>
    <row r="6" spans="1:5" x14ac:dyDescent="0.25">
      <c r="A6" t="s">
        <v>9</v>
      </c>
      <c r="C6">
        <v>1</v>
      </c>
      <c r="E6" s="24">
        <f t="shared" si="0"/>
        <v>0</v>
      </c>
    </row>
    <row r="7" spans="1:5" x14ac:dyDescent="0.25">
      <c r="A7" t="s">
        <v>10</v>
      </c>
      <c r="C7">
        <v>1</v>
      </c>
      <c r="E7" s="24">
        <f t="shared" si="0"/>
        <v>0</v>
      </c>
    </row>
    <row r="8" spans="1:5" ht="30" x14ac:dyDescent="0.25">
      <c r="A8" s="5" t="s">
        <v>15</v>
      </c>
      <c r="C8" s="1">
        <v>1</v>
      </c>
      <c r="E8" s="24">
        <f t="shared" si="0"/>
        <v>0</v>
      </c>
    </row>
    <row r="9" spans="1:5" x14ac:dyDescent="0.25">
      <c r="A9" t="s">
        <v>11</v>
      </c>
      <c r="C9">
        <v>1</v>
      </c>
      <c r="E9" s="24">
        <f t="shared" si="0"/>
        <v>0</v>
      </c>
    </row>
    <row r="10" spans="1:5" ht="30" x14ac:dyDescent="0.25">
      <c r="A10" s="5" t="s">
        <v>12</v>
      </c>
      <c r="C10" s="1">
        <v>2</v>
      </c>
      <c r="E10" s="24">
        <f t="shared" si="0"/>
        <v>0</v>
      </c>
    </row>
    <row r="11" spans="1:5" x14ac:dyDescent="0.25">
      <c r="A11" t="s">
        <v>80</v>
      </c>
      <c r="B11" s="8" t="s">
        <v>81</v>
      </c>
      <c r="C11">
        <v>1</v>
      </c>
      <c r="E11" s="24">
        <f t="shared" si="0"/>
        <v>0</v>
      </c>
    </row>
    <row r="12" spans="1:5" s="7" customFormat="1" ht="15.6" customHeight="1" x14ac:dyDescent="0.25">
      <c r="A12" s="9" t="s">
        <v>13</v>
      </c>
      <c r="D12" s="59"/>
      <c r="E12" s="23"/>
    </row>
    <row r="13" spans="1:5" ht="30" x14ac:dyDescent="0.25">
      <c r="A13" s="5" t="s">
        <v>14</v>
      </c>
      <c r="C13" s="1">
        <v>1</v>
      </c>
      <c r="E13" s="24">
        <f t="shared" si="0"/>
        <v>0</v>
      </c>
    </row>
    <row r="14" spans="1:5" x14ac:dyDescent="0.25">
      <c r="A14" t="s">
        <v>16</v>
      </c>
      <c r="B14" s="8" t="s">
        <v>17</v>
      </c>
      <c r="C14">
        <v>1</v>
      </c>
      <c r="E14" s="24">
        <f t="shared" si="0"/>
        <v>0</v>
      </c>
    </row>
    <row r="15" spans="1:5" ht="30" x14ac:dyDescent="0.25">
      <c r="A15" s="5" t="s">
        <v>102</v>
      </c>
      <c r="C15">
        <v>1</v>
      </c>
      <c r="E15" s="24">
        <f t="shared" si="0"/>
        <v>0</v>
      </c>
    </row>
    <row r="16" spans="1:5" ht="30" x14ac:dyDescent="0.25">
      <c r="A16" s="5" t="s">
        <v>82</v>
      </c>
      <c r="C16">
        <v>1</v>
      </c>
      <c r="E16" s="24">
        <f t="shared" si="0"/>
        <v>0</v>
      </c>
    </row>
    <row r="17" spans="1:5" s="5" customFormat="1" ht="133.9" customHeight="1" x14ac:dyDescent="0.25">
      <c r="A17" s="11" t="s">
        <v>119</v>
      </c>
      <c r="B17" s="12" t="s">
        <v>18</v>
      </c>
      <c r="C17" s="11">
        <v>1</v>
      </c>
      <c r="D17" s="60"/>
      <c r="E17" s="24">
        <f t="shared" si="0"/>
        <v>0</v>
      </c>
    </row>
    <row r="18" spans="1:5" x14ac:dyDescent="0.25">
      <c r="A18" s="13" t="s">
        <v>20</v>
      </c>
      <c r="B18" s="3" t="s">
        <v>19</v>
      </c>
      <c r="C18">
        <v>1</v>
      </c>
      <c r="E18" s="24">
        <f t="shared" si="0"/>
        <v>0</v>
      </c>
    </row>
    <row r="19" spans="1:5" ht="14.45" customHeight="1" x14ac:dyDescent="0.25">
      <c r="A19" s="13" t="s">
        <v>120</v>
      </c>
      <c r="B19" s="3" t="s">
        <v>21</v>
      </c>
      <c r="C19">
        <v>1</v>
      </c>
      <c r="E19" s="24">
        <f t="shared" si="0"/>
        <v>0</v>
      </c>
    </row>
    <row r="20" spans="1:5" ht="75" x14ac:dyDescent="0.25">
      <c r="A20" s="14" t="s">
        <v>22</v>
      </c>
      <c r="B20" s="3" t="s">
        <v>61</v>
      </c>
      <c r="C20" s="1">
        <v>1</v>
      </c>
      <c r="E20" s="24">
        <f t="shared" si="0"/>
        <v>0</v>
      </c>
    </row>
    <row r="21" spans="1:5" ht="75" x14ac:dyDescent="0.25">
      <c r="A21" s="15" t="s">
        <v>24</v>
      </c>
      <c r="B21" s="3" t="s">
        <v>23</v>
      </c>
      <c r="C21" s="1">
        <v>1</v>
      </c>
      <c r="E21" s="24">
        <f t="shared" si="0"/>
        <v>0</v>
      </c>
    </row>
    <row r="22" spans="1:5" ht="45" x14ac:dyDescent="0.25">
      <c r="A22" s="16" t="s">
        <v>25</v>
      </c>
      <c r="C22" s="1">
        <v>1</v>
      </c>
      <c r="E22" s="24">
        <f t="shared" si="0"/>
        <v>0</v>
      </c>
    </row>
    <row r="23" spans="1:5" x14ac:dyDescent="0.25">
      <c r="A23" t="s">
        <v>26</v>
      </c>
      <c r="C23" s="1">
        <v>1</v>
      </c>
      <c r="E23" s="24">
        <f t="shared" si="0"/>
        <v>0</v>
      </c>
    </row>
    <row r="24" spans="1:5" ht="60" customHeight="1" x14ac:dyDescent="0.25">
      <c r="A24" s="17" t="s">
        <v>83</v>
      </c>
      <c r="B24" s="3" t="s">
        <v>61</v>
      </c>
      <c r="C24" s="1">
        <v>1</v>
      </c>
      <c r="E24" s="24">
        <f t="shared" si="0"/>
        <v>0</v>
      </c>
    </row>
    <row r="25" spans="1:5" x14ac:dyDescent="0.25">
      <c r="A25" t="s">
        <v>103</v>
      </c>
      <c r="C25" s="1">
        <v>1</v>
      </c>
      <c r="E25" s="24">
        <f t="shared" si="0"/>
        <v>0</v>
      </c>
    </row>
    <row r="26" spans="1:5" ht="30" x14ac:dyDescent="0.25">
      <c r="A26" s="5" t="s">
        <v>27</v>
      </c>
      <c r="C26" s="1">
        <v>1</v>
      </c>
      <c r="E26" s="24">
        <f t="shared" si="0"/>
        <v>0</v>
      </c>
    </row>
    <row r="27" spans="1:5" ht="42" customHeight="1" x14ac:dyDescent="0.25">
      <c r="A27" s="5" t="s">
        <v>84</v>
      </c>
      <c r="C27" s="1">
        <v>3</v>
      </c>
      <c r="E27" s="24">
        <f t="shared" si="0"/>
        <v>0</v>
      </c>
    </row>
    <row r="28" spans="1:5" ht="45" x14ac:dyDescent="0.25">
      <c r="A28" s="5" t="s">
        <v>116</v>
      </c>
      <c r="C28" s="1">
        <v>1</v>
      </c>
      <c r="E28" s="24">
        <f t="shared" si="0"/>
        <v>0</v>
      </c>
    </row>
    <row r="29" spans="1:5" ht="30" x14ac:dyDescent="0.25">
      <c r="A29" s="5" t="s">
        <v>28</v>
      </c>
      <c r="C29" s="1">
        <v>1</v>
      </c>
      <c r="E29" s="24">
        <f t="shared" si="0"/>
        <v>0</v>
      </c>
    </row>
    <row r="30" spans="1:5" ht="60" x14ac:dyDescent="0.25">
      <c r="A30" s="5" t="s">
        <v>85</v>
      </c>
      <c r="C30" s="1">
        <v>1</v>
      </c>
      <c r="E30" s="24">
        <f t="shared" si="0"/>
        <v>0</v>
      </c>
    </row>
    <row r="31" spans="1:5" ht="30" x14ac:dyDescent="0.25">
      <c r="A31" s="5" t="s">
        <v>86</v>
      </c>
      <c r="C31" s="1">
        <v>1</v>
      </c>
      <c r="E31" s="24">
        <f t="shared" si="0"/>
        <v>0</v>
      </c>
    </row>
    <row r="32" spans="1:5" s="7" customFormat="1" x14ac:dyDescent="0.25">
      <c r="A32" s="9" t="s">
        <v>29</v>
      </c>
      <c r="D32" s="59"/>
      <c r="E32" s="23"/>
    </row>
    <row r="33" spans="1:5" ht="30" x14ac:dyDescent="0.25">
      <c r="A33" s="18" t="s">
        <v>30</v>
      </c>
      <c r="C33" s="1">
        <v>1</v>
      </c>
      <c r="E33" s="24">
        <f t="shared" si="0"/>
        <v>0</v>
      </c>
    </row>
    <row r="34" spans="1:5" ht="45" x14ac:dyDescent="0.25">
      <c r="A34" s="18" t="s">
        <v>87</v>
      </c>
      <c r="C34" s="1">
        <v>1</v>
      </c>
      <c r="E34" s="24">
        <f t="shared" si="0"/>
        <v>0</v>
      </c>
    </row>
    <row r="35" spans="1:5" x14ac:dyDescent="0.25">
      <c r="A35" s="19" t="s">
        <v>31</v>
      </c>
      <c r="C35" s="1">
        <v>2</v>
      </c>
      <c r="E35" s="24">
        <f t="shared" si="0"/>
        <v>0</v>
      </c>
    </row>
    <row r="36" spans="1:5" x14ac:dyDescent="0.25">
      <c r="A36" s="10" t="s">
        <v>32</v>
      </c>
      <c r="C36" s="1">
        <v>1</v>
      </c>
      <c r="E36" s="24">
        <f t="shared" si="0"/>
        <v>0</v>
      </c>
    </row>
    <row r="37" spans="1:5" ht="45" x14ac:dyDescent="0.25">
      <c r="A37" s="18" t="s">
        <v>122</v>
      </c>
      <c r="B37" s="8" t="s">
        <v>88</v>
      </c>
      <c r="C37" s="1">
        <v>1</v>
      </c>
      <c r="E37" s="24">
        <f t="shared" si="0"/>
        <v>0</v>
      </c>
    </row>
    <row r="38" spans="1:5" ht="45" x14ac:dyDescent="0.25">
      <c r="A38" s="5" t="s">
        <v>123</v>
      </c>
      <c r="B38" s="8" t="s">
        <v>88</v>
      </c>
      <c r="C38" s="1">
        <v>1</v>
      </c>
      <c r="E38" s="24">
        <f t="shared" si="0"/>
        <v>0</v>
      </c>
    </row>
    <row r="39" spans="1:5" ht="30" x14ac:dyDescent="0.25">
      <c r="A39" s="11" t="s">
        <v>104</v>
      </c>
      <c r="B39" s="3" t="s">
        <v>33</v>
      </c>
      <c r="C39" s="1">
        <v>1</v>
      </c>
      <c r="E39" s="24">
        <f t="shared" si="0"/>
        <v>0</v>
      </c>
    </row>
    <row r="40" spans="1:5" ht="45" x14ac:dyDescent="0.25">
      <c r="A40" s="17" t="s">
        <v>105</v>
      </c>
      <c r="B40" s="12" t="s">
        <v>34</v>
      </c>
      <c r="C40" s="1">
        <v>1</v>
      </c>
      <c r="E40" s="24">
        <f t="shared" si="0"/>
        <v>0</v>
      </c>
    </row>
    <row r="41" spans="1:5" ht="45" x14ac:dyDescent="0.25">
      <c r="A41" s="18" t="s">
        <v>35</v>
      </c>
      <c r="B41" s="3" t="s">
        <v>106</v>
      </c>
      <c r="C41" s="1">
        <v>1</v>
      </c>
      <c r="E41" s="24">
        <f t="shared" si="0"/>
        <v>0</v>
      </c>
    </row>
    <row r="42" spans="1:5" ht="45" x14ac:dyDescent="0.25">
      <c r="A42" s="17" t="s">
        <v>107</v>
      </c>
      <c r="C42" s="1">
        <v>1</v>
      </c>
      <c r="E42" s="24">
        <f t="shared" si="0"/>
        <v>0</v>
      </c>
    </row>
    <row r="43" spans="1:5" ht="45" x14ac:dyDescent="0.25">
      <c r="A43" s="5" t="s">
        <v>36</v>
      </c>
      <c r="C43" s="1">
        <v>1</v>
      </c>
      <c r="E43" s="24">
        <f t="shared" si="0"/>
        <v>0</v>
      </c>
    </row>
    <row r="44" spans="1:5" s="50" customFormat="1" x14ac:dyDescent="0.25">
      <c r="A44" s="49" t="s">
        <v>89</v>
      </c>
      <c r="C44" s="51">
        <v>1</v>
      </c>
      <c r="D44" s="61"/>
      <c r="E44" s="24">
        <f t="shared" si="0"/>
        <v>0</v>
      </c>
    </row>
    <row r="45" spans="1:5" ht="90" x14ac:dyDescent="0.25">
      <c r="A45" s="5" t="s">
        <v>121</v>
      </c>
      <c r="C45" s="1">
        <v>1</v>
      </c>
      <c r="E45" s="24">
        <f t="shared" si="0"/>
        <v>0</v>
      </c>
    </row>
    <row r="46" spans="1:5" x14ac:dyDescent="0.25">
      <c r="A46" s="5" t="s">
        <v>111</v>
      </c>
      <c r="B46" s="3" t="s">
        <v>37</v>
      </c>
      <c r="C46" s="1">
        <v>1</v>
      </c>
      <c r="E46" s="24">
        <f t="shared" si="0"/>
        <v>0</v>
      </c>
    </row>
    <row r="47" spans="1:5" x14ac:dyDescent="0.25">
      <c r="A47" s="5" t="s">
        <v>38</v>
      </c>
      <c r="B47" s="3" t="s">
        <v>39</v>
      </c>
      <c r="C47" s="1">
        <v>1</v>
      </c>
      <c r="E47" s="24">
        <f t="shared" si="0"/>
        <v>0</v>
      </c>
    </row>
    <row r="48" spans="1:5" ht="13.9" customHeight="1" x14ac:dyDescent="0.25">
      <c r="A48" s="5" t="s">
        <v>40</v>
      </c>
      <c r="C48" s="1">
        <v>1</v>
      </c>
      <c r="E48" s="24">
        <f t="shared" si="0"/>
        <v>0</v>
      </c>
    </row>
    <row r="49" spans="1:5" ht="150.6" customHeight="1" x14ac:dyDescent="0.25">
      <c r="A49" s="5" t="s">
        <v>112</v>
      </c>
      <c r="B49" s="3" t="s">
        <v>41</v>
      </c>
      <c r="C49" s="1">
        <v>1</v>
      </c>
      <c r="E49" s="24">
        <f t="shared" si="0"/>
        <v>0</v>
      </c>
    </row>
    <row r="50" spans="1:5" x14ac:dyDescent="0.25">
      <c r="A50" s="5" t="s">
        <v>42</v>
      </c>
      <c r="B50" s="3" t="s">
        <v>43</v>
      </c>
      <c r="C50" s="1">
        <v>1</v>
      </c>
      <c r="E50" s="24">
        <f t="shared" si="0"/>
        <v>0</v>
      </c>
    </row>
    <row r="51" spans="1:5" x14ac:dyDescent="0.25">
      <c r="A51" s="5" t="s">
        <v>44</v>
      </c>
      <c r="C51" s="1">
        <v>3</v>
      </c>
      <c r="E51" s="24">
        <f t="shared" si="0"/>
        <v>0</v>
      </c>
    </row>
    <row r="52" spans="1:5" ht="75" x14ac:dyDescent="0.25">
      <c r="A52" s="5" t="s">
        <v>117</v>
      </c>
      <c r="C52" s="1">
        <v>1</v>
      </c>
      <c r="E52" s="24">
        <f t="shared" si="0"/>
        <v>0</v>
      </c>
    </row>
    <row r="53" spans="1:5" s="7" customFormat="1" x14ac:dyDescent="0.25">
      <c r="A53" s="9" t="s">
        <v>45</v>
      </c>
      <c r="D53" s="59"/>
      <c r="E53" s="23"/>
    </row>
    <row r="54" spans="1:5" ht="90" x14ac:dyDescent="0.25">
      <c r="A54" s="5" t="s">
        <v>90</v>
      </c>
      <c r="C54" s="1">
        <v>1</v>
      </c>
      <c r="E54" s="24">
        <f t="shared" si="0"/>
        <v>0</v>
      </c>
    </row>
    <row r="55" spans="1:5" ht="135" x14ac:dyDescent="0.25">
      <c r="A55" s="5" t="s">
        <v>108</v>
      </c>
      <c r="B55" s="3" t="s">
        <v>46</v>
      </c>
      <c r="C55" s="1">
        <v>3</v>
      </c>
      <c r="E55" s="24">
        <f t="shared" si="0"/>
        <v>0</v>
      </c>
    </row>
    <row r="56" spans="1:5" ht="30" x14ac:dyDescent="0.25">
      <c r="A56" s="5" t="s">
        <v>91</v>
      </c>
      <c r="C56" s="1">
        <v>1</v>
      </c>
      <c r="E56" s="24">
        <f t="shared" si="0"/>
        <v>0</v>
      </c>
    </row>
    <row r="57" spans="1:5" ht="45" x14ac:dyDescent="0.25">
      <c r="A57" s="5" t="s">
        <v>92</v>
      </c>
      <c r="C57" s="1">
        <v>1</v>
      </c>
      <c r="E57" s="24">
        <f t="shared" si="0"/>
        <v>0</v>
      </c>
    </row>
    <row r="58" spans="1:5" ht="30" x14ac:dyDescent="0.25">
      <c r="A58" s="5" t="s">
        <v>93</v>
      </c>
      <c r="C58" s="1">
        <v>1</v>
      </c>
      <c r="E58" s="24">
        <f t="shared" si="0"/>
        <v>0</v>
      </c>
    </row>
    <row r="59" spans="1:5" x14ac:dyDescent="0.25">
      <c r="A59" s="5" t="s">
        <v>47</v>
      </c>
      <c r="C59" s="1">
        <v>3</v>
      </c>
      <c r="E59" s="24">
        <f t="shared" si="0"/>
        <v>0</v>
      </c>
    </row>
    <row r="60" spans="1:5" ht="30" x14ac:dyDescent="0.25">
      <c r="A60" s="5" t="s">
        <v>48</v>
      </c>
      <c r="C60" s="1">
        <v>1</v>
      </c>
      <c r="E60" s="24">
        <f t="shared" si="0"/>
        <v>0</v>
      </c>
    </row>
    <row r="61" spans="1:5" x14ac:dyDescent="0.25">
      <c r="A61" s="5" t="s">
        <v>50</v>
      </c>
      <c r="B61" s="8" t="s">
        <v>49</v>
      </c>
      <c r="C61" s="1">
        <v>1</v>
      </c>
      <c r="E61" s="24">
        <f t="shared" si="0"/>
        <v>0</v>
      </c>
    </row>
    <row r="62" spans="1:5" x14ac:dyDescent="0.25">
      <c r="A62" s="5" t="s">
        <v>51</v>
      </c>
      <c r="B62" s="8" t="s">
        <v>52</v>
      </c>
      <c r="C62" s="1">
        <v>1</v>
      </c>
      <c r="E62" s="24">
        <f t="shared" si="0"/>
        <v>0</v>
      </c>
    </row>
    <row r="63" spans="1:5" ht="30" x14ac:dyDescent="0.25">
      <c r="A63" s="5" t="s">
        <v>94</v>
      </c>
      <c r="B63" s="8" t="s">
        <v>53</v>
      </c>
      <c r="C63" s="1">
        <v>3</v>
      </c>
      <c r="E63" s="24">
        <f t="shared" si="0"/>
        <v>0</v>
      </c>
    </row>
    <row r="64" spans="1:5" ht="30" x14ac:dyDescent="0.25">
      <c r="A64" s="5" t="s">
        <v>54</v>
      </c>
      <c r="C64" s="1">
        <v>22</v>
      </c>
      <c r="E64" s="24">
        <f t="shared" si="0"/>
        <v>0</v>
      </c>
    </row>
    <row r="65" spans="1:5" ht="45" x14ac:dyDescent="0.25">
      <c r="A65" s="5" t="s">
        <v>55</v>
      </c>
      <c r="B65" s="3" t="s">
        <v>61</v>
      </c>
      <c r="C65" s="1">
        <v>1</v>
      </c>
      <c r="E65" s="24">
        <f t="shared" si="0"/>
        <v>0</v>
      </c>
    </row>
    <row r="66" spans="1:5" ht="45" x14ac:dyDescent="0.25">
      <c r="A66" s="5" t="s">
        <v>109</v>
      </c>
      <c r="B66" s="3"/>
      <c r="C66" s="1">
        <v>1</v>
      </c>
      <c r="E66" s="24">
        <f t="shared" si="0"/>
        <v>0</v>
      </c>
    </row>
    <row r="67" spans="1:5" ht="120" x14ac:dyDescent="0.25">
      <c r="A67" s="5" t="s">
        <v>118</v>
      </c>
      <c r="C67" s="1">
        <v>1</v>
      </c>
      <c r="E67" s="24">
        <f t="shared" si="0"/>
        <v>0</v>
      </c>
    </row>
    <row r="68" spans="1:5" ht="30" x14ac:dyDescent="0.25">
      <c r="A68" s="18" t="s">
        <v>56</v>
      </c>
      <c r="C68" s="1">
        <v>1</v>
      </c>
      <c r="E68" s="24">
        <f t="shared" si="0"/>
        <v>0</v>
      </c>
    </row>
    <row r="69" spans="1:5" s="7" customFormat="1" x14ac:dyDescent="0.25">
      <c r="A69" s="9" t="s">
        <v>57</v>
      </c>
      <c r="D69" s="59"/>
      <c r="E69" s="23"/>
    </row>
    <row r="70" spans="1:5" ht="75" x14ac:dyDescent="0.25">
      <c r="A70" s="5" t="s">
        <v>95</v>
      </c>
      <c r="C70" s="1">
        <v>1</v>
      </c>
      <c r="E70" s="24">
        <f t="shared" ref="E70:E81" si="1">C70*D70</f>
        <v>0</v>
      </c>
    </row>
    <row r="71" spans="1:5" ht="45" x14ac:dyDescent="0.25">
      <c r="A71" s="4" t="s">
        <v>58</v>
      </c>
      <c r="C71" s="1">
        <v>1</v>
      </c>
      <c r="E71" s="24">
        <f t="shared" si="1"/>
        <v>0</v>
      </c>
    </row>
    <row r="72" spans="1:5" x14ac:dyDescent="0.25">
      <c r="A72" s="50" t="s">
        <v>96</v>
      </c>
      <c r="C72" s="1">
        <v>1</v>
      </c>
      <c r="E72" s="24">
        <f t="shared" si="1"/>
        <v>0</v>
      </c>
    </row>
    <row r="73" spans="1:5" ht="30" x14ac:dyDescent="0.25">
      <c r="A73" s="4" t="s">
        <v>97</v>
      </c>
      <c r="C73" s="1">
        <v>1</v>
      </c>
      <c r="E73" s="24">
        <f t="shared" si="1"/>
        <v>0</v>
      </c>
    </row>
    <row r="74" spans="1:5" ht="45" x14ac:dyDescent="0.25">
      <c r="A74" s="5" t="s">
        <v>60</v>
      </c>
      <c r="B74" s="12" t="s">
        <v>59</v>
      </c>
      <c r="C74" s="1">
        <v>45</v>
      </c>
      <c r="E74" s="24">
        <f t="shared" si="1"/>
        <v>0</v>
      </c>
    </row>
    <row r="75" spans="1:5" x14ac:dyDescent="0.25">
      <c r="A75" s="5" t="s">
        <v>113</v>
      </c>
      <c r="B75" s="3" t="s">
        <v>62</v>
      </c>
      <c r="C75" s="1">
        <v>1</v>
      </c>
      <c r="E75" s="24">
        <f t="shared" si="1"/>
        <v>0</v>
      </c>
    </row>
    <row r="76" spans="1:5" x14ac:dyDescent="0.25">
      <c r="A76" s="5" t="s">
        <v>63</v>
      </c>
      <c r="B76" s="8" t="s">
        <v>64</v>
      </c>
      <c r="C76" s="1">
        <v>1</v>
      </c>
      <c r="E76" s="24">
        <f t="shared" si="1"/>
        <v>0</v>
      </c>
    </row>
    <row r="77" spans="1:5" ht="30" x14ac:dyDescent="0.25">
      <c r="A77" s="5" t="s">
        <v>65</v>
      </c>
      <c r="C77" s="1">
        <v>6</v>
      </c>
      <c r="E77" s="24">
        <f t="shared" si="1"/>
        <v>0</v>
      </c>
    </row>
    <row r="78" spans="1:5" x14ac:dyDescent="0.25">
      <c r="A78" s="5" t="s">
        <v>114</v>
      </c>
      <c r="B78" s="8" t="s">
        <v>66</v>
      </c>
      <c r="C78" s="1">
        <v>1</v>
      </c>
      <c r="E78" s="24">
        <f t="shared" si="1"/>
        <v>0</v>
      </c>
    </row>
    <row r="79" spans="1:5" x14ac:dyDescent="0.25">
      <c r="A79" s="11" t="s">
        <v>115</v>
      </c>
      <c r="B79" s="3" t="s">
        <v>67</v>
      </c>
      <c r="C79" s="1">
        <v>1</v>
      </c>
      <c r="E79" s="24">
        <f t="shared" si="1"/>
        <v>0</v>
      </c>
    </row>
    <row r="80" spans="1:5" ht="30" x14ac:dyDescent="0.25">
      <c r="A80" s="5" t="s">
        <v>68</v>
      </c>
      <c r="C80" s="1">
        <v>1</v>
      </c>
      <c r="E80" s="24">
        <f t="shared" si="1"/>
        <v>0</v>
      </c>
    </row>
    <row r="81" spans="1:5" ht="240" customHeight="1" x14ac:dyDescent="0.25">
      <c r="A81" s="27" t="s">
        <v>110</v>
      </c>
      <c r="C81" s="1">
        <v>1</v>
      </c>
      <c r="E81" s="24">
        <f t="shared" si="1"/>
        <v>0</v>
      </c>
    </row>
    <row r="82" spans="1:5" x14ac:dyDescent="0.25">
      <c r="A82"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CENTER ZA OBISKOVALCE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jakinmat</dc:creator>
  <cp:lastModifiedBy>žgur</cp:lastModifiedBy>
  <cp:lastPrinted>2020-10-08T08:06:27Z</cp:lastPrinted>
  <dcterms:created xsi:type="dcterms:W3CDTF">2020-06-11T06:18:13Z</dcterms:created>
  <dcterms:modified xsi:type="dcterms:W3CDTF">2020-10-08T08:07:08Z</dcterms:modified>
</cp:coreProperties>
</file>